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<sst xmlns="http://schemas.openxmlformats.org/spreadsheetml/2006/main" count="186" uniqueCount="148">
  <si>
    <t>Na osnovu odredaba člana 4. Pravilnika o sadržini i načinu izveštavanja javnih društava i obaveštenju o poslovanju akcija sa</t>
  </si>
  <si>
    <t>pravom glasa ("Službeni glasnik RS", br. 100/2006 i 116/2006),</t>
  </si>
  <si>
    <t>objavljuje</t>
  </si>
  <si>
    <t>GODIŠNJI IZVEŠTAJ O POSLOVANJU</t>
  </si>
  <si>
    <t>I OPŠTI PODACI</t>
  </si>
  <si>
    <t>1. Poslovno ime:</t>
  </si>
  <si>
    <r>
      <t xml:space="preserve">   </t>
    </r>
    <r>
      <rPr>
        <sz val="10"/>
        <rFont val="Arial"/>
        <family val="0"/>
      </rPr>
      <t>Sedište i adresa:</t>
    </r>
  </si>
  <si>
    <r>
      <t xml:space="preserve">   </t>
    </r>
    <r>
      <rPr>
        <sz val="10"/>
        <rFont val="Arial"/>
        <family val="0"/>
      </rPr>
      <t>Matični broj:</t>
    </r>
  </si>
  <si>
    <t>07144229</t>
  </si>
  <si>
    <r>
      <t xml:space="preserve">   </t>
    </r>
    <r>
      <rPr>
        <sz val="10"/>
        <rFont val="Arial"/>
        <family val="0"/>
      </rPr>
      <t>PIB:</t>
    </r>
  </si>
  <si>
    <t>100259649</t>
  </si>
  <si>
    <t>2. Web site i e-mail adresa:</t>
  </si>
  <si>
    <t>www.ravniste.com</t>
  </si>
  <si>
    <t>3. Broj i datum rešenja o upisu u registar privrednih subjekata:</t>
  </si>
  <si>
    <t>BD.29149/2005       01.07.2005.g.</t>
  </si>
  <si>
    <t>4. Delatnost (šifra i opis):</t>
  </si>
  <si>
    <t>5. Broj zaposlenih:</t>
  </si>
  <si>
    <t>6. Broj akcionara: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</si>
  <si>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</si>
  <si>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</si>
  <si>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</si>
  <si>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</si>
  <si>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</si>
  <si>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</si>
  <si>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t>osnovnom</t>
  </si>
  <si>
    <t>Broj akcija i</t>
  </si>
  <si>
    <t xml:space="preserve">Isplaćen </t>
  </si>
  <si>
    <t>kapitalu</t>
  </si>
  <si>
    <t>Ime</t>
  </si>
  <si>
    <t>Obrazovanje, sadašnje</t>
  </si>
  <si>
    <t>procenat koje</t>
  </si>
  <si>
    <t>i neto</t>
  </si>
  <si>
    <t>Akcijski fond Republike Srbije</t>
  </si>
  <si>
    <t>prezime</t>
  </si>
  <si>
    <t>zaposlenje, članstvo u</t>
  </si>
  <si>
    <t xml:space="preserve">poseduje na </t>
  </si>
  <si>
    <t>iznos</t>
  </si>
  <si>
    <t>i prebivalište</t>
  </si>
  <si>
    <t>UO</t>
  </si>
  <si>
    <t>dan</t>
  </si>
  <si>
    <t>naknade</t>
  </si>
  <si>
    <t>VII stepen</t>
  </si>
  <si>
    <t>Beograd</t>
  </si>
  <si>
    <t>0</t>
  </si>
  <si>
    <t>predsednik UO</t>
  </si>
  <si>
    <t>član UO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</si>
  <si>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</si>
  <si>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</si>
  <si>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</si>
  <si>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RSRVNKE73646</t>
  </si>
  <si>
    <r>
      <t xml:space="preserve">    </t>
    </r>
    <r>
      <rPr>
        <sz val="10"/>
        <rFont val="Arial"/>
        <family val="0"/>
      </rPr>
      <t>CIF kod</t>
    </r>
  </si>
  <si>
    <t>ESVUFR</t>
  </si>
  <si>
    <t>11. Naziv, sedište i adresa</t>
  </si>
  <si>
    <t>revizorske kuće koja je revidirala</t>
  </si>
  <si>
    <t>poslednji finansijski izveštaj</t>
  </si>
  <si>
    <t>12. Naziv organizacionog</t>
  </si>
  <si>
    <t>Beogradska Berza Beograd</t>
  </si>
  <si>
    <t>tržišta na koje su uključene</t>
  </si>
  <si>
    <t>2. Članovi Nadzornog odbora</t>
  </si>
  <si>
    <t>akcije</t>
  </si>
  <si>
    <t>III PODACI O POSLOVANJU DRUŠTVA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</si>
  <si>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</si>
  <si>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</si>
  <si>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</si>
  <si>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2. Analiza poslovanja</t>
  </si>
  <si>
    <t>predsednik NO</t>
  </si>
  <si>
    <t>Ukupan prihod</t>
  </si>
  <si>
    <t>Ukupan rashod</t>
  </si>
  <si>
    <t>Bruto dobit</t>
  </si>
  <si>
    <t>član NO</t>
  </si>
  <si>
    <t>Prihodi od delatnosti</t>
  </si>
  <si>
    <t>Prihodi od prodaje roba</t>
  </si>
  <si>
    <t>Prihodi od prodaje proizvoda</t>
  </si>
  <si>
    <t>i usluga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</si>
  <si>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</si>
  <si>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</si>
  <si>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</si>
  <si>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</si>
  <si>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</si>
  <si>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</si>
  <si>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</si>
  <si>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</si>
  <si>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</si>
  <si>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</si>
  <si>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</si>
  <si>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</si>
  <si>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Imovina i obaveze po segmentima</t>
  </si>
  <si>
    <t>Cena akcija - najviša, najniža</t>
  </si>
  <si>
    <t>Tržišna kapitalizacija na dan</t>
  </si>
  <si>
    <t>Dobitak po akciji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</si>
  <si>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</si>
  <si>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</si>
  <si>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</si>
  <si>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</si>
  <si>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</si>
  <si>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</si>
  <si>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</si>
  <si>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</si>
  <si>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</si>
  <si>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</si>
  <si>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</si>
  <si>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</si>
  <si>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</si>
  <si>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Direktor</t>
  </si>
  <si>
    <t>Vladimir Ajduk</t>
  </si>
  <si>
    <t>Kruševac,Trg Kosovskih junaka bb</t>
  </si>
  <si>
    <t>Delta Real Estate DOO</t>
  </si>
  <si>
    <t>Delta Broker A.D. Beograd</t>
  </si>
  <si>
    <t>Neto obrtni kapital (obrtna imovina/ kratk.obaveze)</t>
  </si>
  <si>
    <t xml:space="preserve">Najviša cena </t>
  </si>
  <si>
    <t>Najniža cena</t>
  </si>
  <si>
    <t>Apatin</t>
  </si>
  <si>
    <t>Slađana Lazić</t>
  </si>
  <si>
    <t>Ravnište</t>
  </si>
  <si>
    <t>Slađana Stojanović</t>
  </si>
  <si>
    <t>Danijela Stojanović</t>
  </si>
  <si>
    <t>Ljiljana Jevremović-</t>
  </si>
  <si>
    <t>Delta Real Estate</t>
  </si>
  <si>
    <t>4</t>
  </si>
  <si>
    <t>132</t>
  </si>
  <si>
    <t>Svilanović</t>
  </si>
  <si>
    <r>
      <t xml:space="preserve">  </t>
    </r>
    <r>
      <rPr>
        <sz val="10"/>
        <rFont val="Arial"/>
        <family val="0"/>
      </rPr>
      <t>na dan</t>
    </r>
  </si>
  <si>
    <t>Vladimir Ajduk s.r.</t>
  </si>
  <si>
    <t>"Ravnište" AD Kruševac</t>
  </si>
  <si>
    <t>vajduk@eunet.rs</t>
  </si>
  <si>
    <t>NIC CO AD</t>
  </si>
  <si>
    <t>Nicović Đorđije</t>
  </si>
  <si>
    <t>Dorćol Inženjering</t>
  </si>
  <si>
    <t>DIL Broker AD Beograd</t>
  </si>
  <si>
    <t>" RAVNIŠTE" AD KRUŠEVAC</t>
  </si>
  <si>
    <t>sopstvenih akcija  "Ravnište"AD</t>
  </si>
  <si>
    <t>U 2009.god. poništeno 63 komada</t>
  </si>
  <si>
    <t>4110 - razrada građevinskih projekata</t>
  </si>
  <si>
    <t>31.12.2010.</t>
  </si>
  <si>
    <t>Global Invetment DOO</t>
  </si>
  <si>
    <t>Irva Investicije DOO Beograd</t>
  </si>
  <si>
    <t>TP Jabuka AD</t>
  </si>
  <si>
    <t>Isplaćena dividenda u 2010. godini</t>
  </si>
  <si>
    <t>18380</t>
  </si>
  <si>
    <t>17766</t>
  </si>
  <si>
    <t>614</t>
  </si>
  <si>
    <t>12515</t>
  </si>
  <si>
    <t>Slađana Stojčić</t>
  </si>
  <si>
    <t>VI stepen</t>
  </si>
  <si>
    <t>"KPMG" d.o.o. Beograd</t>
  </si>
  <si>
    <t>Kraljice Natalije 11</t>
  </si>
  <si>
    <t>11000 Beograd</t>
  </si>
  <si>
    <t>U Kruševcu, 20.06.2011.god.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</si>
</sst>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53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21" xfId="0" applyFont="1" applyBorder="1" applyAlignment="1">
      <alignment horizontal="left"/>
    </xf>
    <xf numFmtId="49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12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 horizontal="left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11" xfId="53" applyNumberFormat="1" applyFill="1" applyBorder="1" applyAlignment="1" applyProtection="1">
      <alignment/>
      <protection/>
    </xf>
    <xf numFmtId="49" fontId="0" fillId="0" borderId="1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vniste.com/" TargetMode="External" /><Relationship Id="rId2" Type="http://schemas.openxmlformats.org/officeDocument/2006/relationships/hyperlink" Target="mailto:vajduk@eunet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1" max="11" width="10.8515625" style="0" customWidth="1"/>
  </cols>
  <sheetData>
    <row r="1" spans="2:11" ht="12.7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1" ht="12.75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</row>
    <row r="4" spans="2:11" ht="12.75">
      <c r="B4" s="127" t="s">
        <v>129</v>
      </c>
      <c r="C4" s="127"/>
      <c r="D4" s="127"/>
      <c r="E4" s="127"/>
      <c r="F4" s="127"/>
      <c r="G4" s="127"/>
      <c r="H4" s="127"/>
      <c r="I4" s="127"/>
      <c r="J4" s="127"/>
      <c r="K4" s="127"/>
    </row>
    <row r="6" spans="2:11" ht="12.75">
      <c r="B6" s="129" t="s">
        <v>2</v>
      </c>
      <c r="C6" s="129"/>
      <c r="D6" s="129"/>
      <c r="E6" s="129"/>
      <c r="F6" s="129"/>
      <c r="G6" s="129"/>
      <c r="H6" s="129"/>
      <c r="I6" s="129"/>
      <c r="J6" s="129"/>
      <c r="K6" s="129"/>
    </row>
    <row r="8" spans="2:11" ht="12.75">
      <c r="B8" s="127" t="s">
        <v>3</v>
      </c>
      <c r="C8" s="127"/>
      <c r="D8" s="127"/>
      <c r="E8" s="127"/>
      <c r="F8" s="127"/>
      <c r="G8" s="127"/>
      <c r="H8" s="127"/>
      <c r="I8" s="127"/>
      <c r="J8" s="127"/>
      <c r="K8" s="127"/>
    </row>
    <row r="10" ht="12.75">
      <c r="B10" s="1" t="s">
        <v>4</v>
      </c>
    </row>
    <row r="12" spans="2:11" ht="12.75">
      <c r="B12" s="2" t="s">
        <v>5</v>
      </c>
      <c r="C12" s="3"/>
      <c r="D12" s="3"/>
      <c r="E12" s="3"/>
      <c r="F12" s="2"/>
      <c r="G12" s="4" t="s">
        <v>123</v>
      </c>
      <c r="H12" s="3"/>
      <c r="I12" s="3"/>
      <c r="J12" s="3"/>
      <c r="K12" s="5"/>
    </row>
    <row r="13" spans="2:11" ht="15">
      <c r="B13" s="6" t="s">
        <v>6</v>
      </c>
      <c r="C13" s="3"/>
      <c r="D13" s="3"/>
      <c r="E13" s="3"/>
      <c r="F13" s="2"/>
      <c r="G13" s="4" t="s">
        <v>105</v>
      </c>
      <c r="H13" s="3"/>
      <c r="I13" s="3"/>
      <c r="J13" s="3"/>
      <c r="K13" s="5"/>
    </row>
    <row r="14" spans="2:11" ht="15">
      <c r="B14" s="7" t="s">
        <v>7</v>
      </c>
      <c r="C14" s="3"/>
      <c r="D14" s="3"/>
      <c r="E14" s="3"/>
      <c r="F14" s="2"/>
      <c r="G14" s="8" t="s">
        <v>8</v>
      </c>
      <c r="H14" s="3"/>
      <c r="I14" s="3"/>
      <c r="J14" s="3"/>
      <c r="K14" s="5"/>
    </row>
    <row r="15" spans="2:11" ht="15">
      <c r="B15" s="7" t="s">
        <v>9</v>
      </c>
      <c r="C15" s="3"/>
      <c r="D15" s="3"/>
      <c r="E15" s="3"/>
      <c r="F15" s="2"/>
      <c r="G15" s="8" t="s">
        <v>10</v>
      </c>
      <c r="H15" s="3"/>
      <c r="I15" s="3"/>
      <c r="J15" s="3"/>
      <c r="K15" s="5"/>
    </row>
    <row r="16" spans="2:11" ht="12.75">
      <c r="B16" s="2" t="s">
        <v>11</v>
      </c>
      <c r="C16" s="3"/>
      <c r="D16" s="3"/>
      <c r="E16" s="3"/>
      <c r="F16" s="2"/>
      <c r="G16" s="9" t="s">
        <v>12</v>
      </c>
      <c r="H16" s="3"/>
      <c r="I16" s="112" t="s">
        <v>124</v>
      </c>
      <c r="J16" s="3"/>
      <c r="K16" s="5"/>
    </row>
    <row r="17" spans="2:11" ht="12.75">
      <c r="B17" s="2" t="s">
        <v>13</v>
      </c>
      <c r="C17" s="3"/>
      <c r="D17" s="3"/>
      <c r="E17" s="3"/>
      <c r="F17" s="2"/>
      <c r="G17" s="8" t="s">
        <v>14</v>
      </c>
      <c r="H17" s="3"/>
      <c r="I17" s="3"/>
      <c r="J17" s="3"/>
      <c r="K17" s="5"/>
    </row>
    <row r="18" spans="2:11" ht="12.75">
      <c r="B18" s="2" t="s">
        <v>15</v>
      </c>
      <c r="C18" s="3"/>
      <c r="D18" s="3"/>
      <c r="E18" s="3"/>
      <c r="F18" s="2"/>
      <c r="G18" s="8" t="s">
        <v>132</v>
      </c>
      <c r="H18" s="3"/>
      <c r="I18" s="3"/>
      <c r="J18" s="3"/>
      <c r="K18" s="5"/>
    </row>
    <row r="19" spans="2:11" ht="12.75">
      <c r="B19" s="2" t="s">
        <v>16</v>
      </c>
      <c r="C19" s="3"/>
      <c r="D19" s="3"/>
      <c r="E19" s="3"/>
      <c r="F19" s="2"/>
      <c r="G19" s="8" t="s">
        <v>118</v>
      </c>
      <c r="H19" s="8"/>
      <c r="I19" s="3"/>
      <c r="J19" s="3"/>
      <c r="K19" s="5"/>
    </row>
    <row r="20" spans="2:11" ht="12.75">
      <c r="B20" s="2" t="s">
        <v>17</v>
      </c>
      <c r="C20" s="3"/>
      <c r="D20" s="3"/>
      <c r="E20" s="3"/>
      <c r="F20" s="2"/>
      <c r="G20" s="113" t="s">
        <v>119</v>
      </c>
      <c r="H20" s="8"/>
      <c r="I20" s="3"/>
      <c r="J20" s="3"/>
      <c r="K20" s="5"/>
    </row>
    <row r="22" spans="2:7" ht="12.75">
      <c r="B22" s="1" t="s">
        <v>18</v>
      </c>
      <c r="G22" s="1" t="s">
        <v>19</v>
      </c>
    </row>
    <row r="23" ht="12.75">
      <c r="G23" s="1" t="s">
        <v>20</v>
      </c>
    </row>
    <row r="24" spans="2:5" ht="12.75">
      <c r="B24" s="10"/>
      <c r="C24" s="11"/>
      <c r="D24" s="12" t="s">
        <v>21</v>
      </c>
      <c r="E24" s="13" t="s">
        <v>22</v>
      </c>
    </row>
    <row r="25" spans="2:11" ht="15">
      <c r="B25" s="14" t="s">
        <v>23</v>
      </c>
      <c r="C25" s="15"/>
      <c r="D25" s="16" t="s">
        <v>121</v>
      </c>
      <c r="E25" s="17" t="s">
        <v>24</v>
      </c>
      <c r="G25" s="18"/>
      <c r="H25" s="19"/>
      <c r="I25" s="20"/>
      <c r="J25" s="21" t="s">
        <v>25</v>
      </c>
      <c r="K25" s="22" t="s">
        <v>26</v>
      </c>
    </row>
    <row r="26" spans="2:11" ht="12.75">
      <c r="B26" s="23"/>
      <c r="C26" s="24"/>
      <c r="D26" s="25" t="s">
        <v>133</v>
      </c>
      <c r="E26" s="26" t="s">
        <v>27</v>
      </c>
      <c r="G26" s="27" t="s">
        <v>28</v>
      </c>
      <c r="H26" s="28" t="s">
        <v>29</v>
      </c>
      <c r="I26" s="29"/>
      <c r="J26" s="27" t="s">
        <v>30</v>
      </c>
      <c r="K26" s="30" t="s">
        <v>31</v>
      </c>
    </row>
    <row r="27" spans="2:11" ht="12.75">
      <c r="B27" s="2" t="s">
        <v>32</v>
      </c>
      <c r="C27" s="5"/>
      <c r="D27" s="31">
        <v>17677</v>
      </c>
      <c r="E27" s="32">
        <f>D27/D39</f>
        <v>0.3058357411027873</v>
      </c>
      <c r="G27" s="27" t="s">
        <v>33</v>
      </c>
      <c r="H27" s="33" t="s">
        <v>34</v>
      </c>
      <c r="I27" s="29"/>
      <c r="J27" s="34" t="s">
        <v>35</v>
      </c>
      <c r="K27" s="35" t="s">
        <v>36</v>
      </c>
    </row>
    <row r="28" spans="2:11" ht="12.75">
      <c r="B28" s="2" t="s">
        <v>106</v>
      </c>
      <c r="C28" s="5"/>
      <c r="D28" s="31">
        <v>15002</v>
      </c>
      <c r="E28" s="32">
        <f>D28/D39</f>
        <v>0.2595546635754944</v>
      </c>
      <c r="G28" s="34" t="s">
        <v>37</v>
      </c>
      <c r="H28" s="33" t="s">
        <v>38</v>
      </c>
      <c r="I28" s="29"/>
      <c r="J28" s="34" t="s">
        <v>39</v>
      </c>
      <c r="K28" s="30" t="s">
        <v>40</v>
      </c>
    </row>
    <row r="29" spans="2:11" ht="12.75">
      <c r="B29" s="36" t="s">
        <v>134</v>
      </c>
      <c r="C29" s="5"/>
      <c r="D29" s="31">
        <v>14010</v>
      </c>
      <c r="E29" s="32">
        <f>D29/D39</f>
        <v>0.24239173688126092</v>
      </c>
      <c r="G29" s="37"/>
      <c r="H29" s="38"/>
      <c r="I29" s="39"/>
      <c r="J29" s="40" t="s">
        <v>133</v>
      </c>
      <c r="K29" s="39"/>
    </row>
    <row r="30" spans="2:11" ht="12.75">
      <c r="B30" s="2" t="s">
        <v>107</v>
      </c>
      <c r="C30" s="5"/>
      <c r="D30" s="31">
        <v>2036</v>
      </c>
      <c r="E30" s="32">
        <f>D30/D39</f>
        <v>0.035225522932922713</v>
      </c>
      <c r="G30" s="115" t="s">
        <v>104</v>
      </c>
      <c r="H30" s="41" t="s">
        <v>41</v>
      </c>
      <c r="I30" s="42"/>
      <c r="J30" s="43"/>
      <c r="K30" s="44"/>
    </row>
    <row r="31" spans="2:11" ht="12.75">
      <c r="B31" s="2" t="s">
        <v>135</v>
      </c>
      <c r="C31" s="5"/>
      <c r="D31" s="31">
        <v>1146</v>
      </c>
      <c r="E31" s="32">
        <f>D31/D39</f>
        <v>0.019827332652814063</v>
      </c>
      <c r="G31" s="116" t="s">
        <v>111</v>
      </c>
      <c r="H31" s="33" t="s">
        <v>113</v>
      </c>
      <c r="I31" s="45"/>
      <c r="J31" s="46" t="s">
        <v>43</v>
      </c>
      <c r="K31" s="47" t="s">
        <v>43</v>
      </c>
    </row>
    <row r="32" spans="2:11" ht="12.75">
      <c r="B32" s="2" t="s">
        <v>125</v>
      </c>
      <c r="C32" s="5"/>
      <c r="D32" s="31">
        <v>379</v>
      </c>
      <c r="E32" s="32">
        <f>D32/D39</f>
        <v>0.006557206872091213</v>
      </c>
      <c r="G32" s="116"/>
      <c r="H32" s="33" t="s">
        <v>44</v>
      </c>
      <c r="I32" s="45"/>
      <c r="J32" s="46"/>
      <c r="K32" s="47"/>
    </row>
    <row r="33" spans="2:11" ht="12.75">
      <c r="B33" s="2" t="s">
        <v>126</v>
      </c>
      <c r="C33" s="5"/>
      <c r="D33" s="31">
        <v>356</v>
      </c>
      <c r="E33" s="32">
        <f>D33/D39</f>
        <v>0.006159276112043461</v>
      </c>
      <c r="G33" s="115" t="s">
        <v>112</v>
      </c>
      <c r="H33" s="41" t="s">
        <v>143</v>
      </c>
      <c r="I33" s="42"/>
      <c r="J33" s="43"/>
      <c r="K33" s="44"/>
    </row>
    <row r="34" spans="2:11" ht="12.75">
      <c r="B34" s="2" t="s">
        <v>127</v>
      </c>
      <c r="C34" s="5"/>
      <c r="D34" s="31">
        <v>335</v>
      </c>
      <c r="E34" s="32">
        <f>D34/D39</f>
        <v>0.00579594802678247</v>
      </c>
      <c r="G34" s="116" t="s">
        <v>42</v>
      </c>
      <c r="H34" s="33" t="s">
        <v>117</v>
      </c>
      <c r="I34" s="45"/>
      <c r="J34" s="46" t="s">
        <v>43</v>
      </c>
      <c r="K34" s="47" t="s">
        <v>43</v>
      </c>
    </row>
    <row r="35" spans="2:11" ht="12.75">
      <c r="B35" s="2" t="s">
        <v>128</v>
      </c>
      <c r="C35" s="5"/>
      <c r="D35" s="31">
        <v>290</v>
      </c>
      <c r="E35" s="32">
        <f>D35/D39</f>
        <v>0.005017387844080347</v>
      </c>
      <c r="G35" s="116"/>
      <c r="H35" s="33" t="s">
        <v>45</v>
      </c>
      <c r="I35" s="45"/>
      <c r="J35" s="46"/>
      <c r="K35" s="47"/>
    </row>
    <row r="36" spans="2:11" ht="12.75">
      <c r="B36" s="2" t="s">
        <v>136</v>
      </c>
      <c r="C36" s="5"/>
      <c r="D36" s="31">
        <v>161</v>
      </c>
      <c r="E36" s="32">
        <f>D36/D39</f>
        <v>0.002785515320334262</v>
      </c>
      <c r="G36" s="115" t="s">
        <v>114</v>
      </c>
      <c r="H36" s="41" t="s">
        <v>41</v>
      </c>
      <c r="I36" s="42"/>
      <c r="J36" s="43"/>
      <c r="K36" s="44"/>
    </row>
    <row r="37" spans="7:11" ht="12.75">
      <c r="G37" s="116" t="s">
        <v>42</v>
      </c>
      <c r="H37" s="33" t="s">
        <v>117</v>
      </c>
      <c r="I37" s="45"/>
      <c r="J37" s="46" t="s">
        <v>43</v>
      </c>
      <c r="K37" s="47" t="s">
        <v>43</v>
      </c>
    </row>
    <row r="38" spans="2:11" ht="12.75">
      <c r="B38" s="48" t="s">
        <v>46</v>
      </c>
      <c r="C38" s="49"/>
      <c r="D38" s="50">
        <v>173397</v>
      </c>
      <c r="E38" s="51"/>
      <c r="G38" s="116"/>
      <c r="H38" s="33" t="s">
        <v>45</v>
      </c>
      <c r="I38" s="45"/>
      <c r="J38" s="46"/>
      <c r="K38" s="47"/>
    </row>
    <row r="39" spans="2:11" ht="12.75">
      <c r="B39" s="52" t="s">
        <v>47</v>
      </c>
      <c r="C39" s="11"/>
      <c r="D39" s="105">
        <v>57799</v>
      </c>
      <c r="E39" s="106"/>
      <c r="G39" s="77"/>
      <c r="H39" s="78"/>
      <c r="I39" s="79"/>
      <c r="J39" s="80"/>
      <c r="K39" s="81"/>
    </row>
    <row r="40" spans="2:11" ht="15">
      <c r="B40" s="107" t="s">
        <v>48</v>
      </c>
      <c r="C40" s="108"/>
      <c r="D40" s="109" t="s">
        <v>49</v>
      </c>
      <c r="E40" s="110"/>
      <c r="G40" s="82"/>
      <c r="H40" s="33"/>
      <c r="I40" s="45"/>
      <c r="J40" s="46"/>
      <c r="K40" s="83"/>
    </row>
    <row r="41" spans="2:11" ht="15">
      <c r="B41" s="101" t="s">
        <v>50</v>
      </c>
      <c r="C41" s="102"/>
      <c r="D41" s="103" t="s">
        <v>51</v>
      </c>
      <c r="E41" s="104"/>
      <c r="G41" s="84"/>
      <c r="H41" s="85"/>
      <c r="I41" s="86"/>
      <c r="J41" s="87"/>
      <c r="K41" s="88"/>
    </row>
    <row r="42" spans="2:11" ht="15">
      <c r="B42" s="90"/>
      <c r="C42" s="45"/>
      <c r="D42" s="60"/>
      <c r="E42" s="45"/>
      <c r="G42" s="60"/>
      <c r="H42" s="60"/>
      <c r="I42" s="45"/>
      <c r="J42" s="89"/>
      <c r="K42" s="89"/>
    </row>
    <row r="43" spans="2:11" s="45" customFormat="1" ht="15">
      <c r="B43" s="90"/>
      <c r="D43" s="60"/>
      <c r="G43" s="60"/>
      <c r="H43" s="60"/>
      <c r="J43" s="89"/>
      <c r="K43" s="89"/>
    </row>
    <row r="44" spans="2:7" ht="12.75">
      <c r="B44" s="91" t="s">
        <v>52</v>
      </c>
      <c r="C44" s="92"/>
      <c r="D44" s="93" t="s">
        <v>144</v>
      </c>
      <c r="E44" s="94"/>
      <c r="G44" s="1" t="s">
        <v>58</v>
      </c>
    </row>
    <row r="45" spans="2:5" ht="12.75">
      <c r="B45" s="95" t="s">
        <v>53</v>
      </c>
      <c r="C45" s="15"/>
      <c r="D45" s="53" t="s">
        <v>145</v>
      </c>
      <c r="E45" s="96"/>
    </row>
    <row r="46" spans="2:11" ht="12.75">
      <c r="B46" s="97" t="s">
        <v>54</v>
      </c>
      <c r="C46" s="98"/>
      <c r="D46" s="99" t="s">
        <v>146</v>
      </c>
      <c r="E46" s="100"/>
      <c r="G46" s="18"/>
      <c r="H46" s="19"/>
      <c r="I46" s="20"/>
      <c r="J46" s="21" t="s">
        <v>25</v>
      </c>
      <c r="K46" s="21" t="s">
        <v>26</v>
      </c>
    </row>
    <row r="47" spans="2:11" ht="12.75">
      <c r="B47" s="33" t="s">
        <v>55</v>
      </c>
      <c r="C47" s="45"/>
      <c r="D47" s="33" t="s">
        <v>56</v>
      </c>
      <c r="E47" s="29"/>
      <c r="G47" s="27" t="s">
        <v>28</v>
      </c>
      <c r="H47" s="28" t="s">
        <v>29</v>
      </c>
      <c r="I47" s="29"/>
      <c r="J47" s="27" t="s">
        <v>30</v>
      </c>
      <c r="K47" s="27" t="s">
        <v>31</v>
      </c>
    </row>
    <row r="48" spans="2:11" ht="12.75">
      <c r="B48" s="33" t="s">
        <v>57</v>
      </c>
      <c r="C48" s="45"/>
      <c r="D48" s="33"/>
      <c r="E48" s="29"/>
      <c r="G48" s="27" t="s">
        <v>33</v>
      </c>
      <c r="H48" s="33" t="s">
        <v>34</v>
      </c>
      <c r="I48" s="29"/>
      <c r="J48" s="27" t="s">
        <v>35</v>
      </c>
      <c r="K48" s="27" t="s">
        <v>36</v>
      </c>
    </row>
    <row r="49" spans="2:11" ht="12.75">
      <c r="B49" s="54" t="s">
        <v>59</v>
      </c>
      <c r="C49" s="55"/>
      <c r="D49" s="38"/>
      <c r="E49" s="39"/>
      <c r="G49" s="34" t="s">
        <v>37</v>
      </c>
      <c r="H49" s="33" t="s">
        <v>38</v>
      </c>
      <c r="I49" s="29"/>
      <c r="J49" s="34" t="s">
        <v>39</v>
      </c>
      <c r="K49" s="27" t="s">
        <v>40</v>
      </c>
    </row>
    <row r="50" spans="7:11" ht="12.75">
      <c r="G50" s="117"/>
      <c r="H50" s="38"/>
      <c r="I50" s="39"/>
      <c r="J50" s="40" t="s">
        <v>133</v>
      </c>
      <c r="K50" s="37"/>
    </row>
    <row r="51" spans="2:11" ht="12.75">
      <c r="B51" s="1" t="s">
        <v>60</v>
      </c>
      <c r="G51" s="118" t="s">
        <v>115</v>
      </c>
      <c r="H51" s="58" t="s">
        <v>41</v>
      </c>
      <c r="I51" s="20"/>
      <c r="J51" s="18"/>
      <c r="K51" s="20"/>
    </row>
    <row r="52" spans="7:11" ht="12.75">
      <c r="G52" s="119" t="s">
        <v>42</v>
      </c>
      <c r="H52" s="59" t="s">
        <v>117</v>
      </c>
      <c r="I52" s="29"/>
      <c r="J52" s="27">
        <v>0</v>
      </c>
      <c r="K52" s="29">
        <v>0</v>
      </c>
    </row>
    <row r="53" spans="2:11" ht="12.75">
      <c r="B53" s="41" t="s">
        <v>61</v>
      </c>
      <c r="C53" s="20"/>
      <c r="D53" s="41"/>
      <c r="E53" s="20"/>
      <c r="G53" s="119"/>
      <c r="H53" s="60" t="s">
        <v>65</v>
      </c>
      <c r="I53" s="29"/>
      <c r="J53" s="27"/>
      <c r="K53" s="29"/>
    </row>
    <row r="54" spans="2:11" ht="15">
      <c r="B54" s="57" t="s">
        <v>62</v>
      </c>
      <c r="C54" s="29"/>
      <c r="D54" s="33"/>
      <c r="E54" s="29"/>
      <c r="G54" s="118" t="s">
        <v>142</v>
      </c>
      <c r="H54" s="58" t="s">
        <v>41</v>
      </c>
      <c r="I54" s="20"/>
      <c r="J54" s="18"/>
      <c r="K54" s="20"/>
    </row>
    <row r="55" spans="2:11" ht="15">
      <c r="B55" s="57" t="s">
        <v>63</v>
      </c>
      <c r="C55" s="29"/>
      <c r="D55" s="33"/>
      <c r="E55" s="29"/>
      <c r="G55" s="119" t="s">
        <v>42</v>
      </c>
      <c r="H55" s="59" t="s">
        <v>117</v>
      </c>
      <c r="I55" s="29"/>
      <c r="J55" s="27">
        <v>0</v>
      </c>
      <c r="K55" s="29">
        <v>0</v>
      </c>
    </row>
    <row r="56" spans="2:11" ht="12.75">
      <c r="B56" s="38"/>
      <c r="C56" s="39"/>
      <c r="D56" s="38"/>
      <c r="E56" s="39"/>
      <c r="G56" s="119"/>
      <c r="H56" s="60" t="s">
        <v>69</v>
      </c>
      <c r="I56" s="29"/>
      <c r="J56" s="27"/>
      <c r="K56" s="29"/>
    </row>
    <row r="57" spans="2:11" ht="12.75">
      <c r="B57" s="1" t="s">
        <v>64</v>
      </c>
      <c r="G57" s="120" t="s">
        <v>116</v>
      </c>
      <c r="H57" s="58" t="s">
        <v>41</v>
      </c>
      <c r="I57" s="20"/>
      <c r="J57" s="18"/>
      <c r="K57" s="20"/>
    </row>
    <row r="58" spans="2:11" ht="12.75">
      <c r="B58" s="2" t="s">
        <v>66</v>
      </c>
      <c r="C58" s="3"/>
      <c r="D58" s="61" t="s">
        <v>138</v>
      </c>
      <c r="E58" s="62"/>
      <c r="G58" s="121" t="s">
        <v>120</v>
      </c>
      <c r="H58" s="59" t="s">
        <v>117</v>
      </c>
      <c r="I58" s="29"/>
      <c r="J58" s="27">
        <v>0</v>
      </c>
      <c r="K58" s="29">
        <v>0</v>
      </c>
    </row>
    <row r="59" spans="2:11" ht="12.75">
      <c r="B59" s="2" t="s">
        <v>67</v>
      </c>
      <c r="C59" s="3"/>
      <c r="D59" s="61" t="s">
        <v>139</v>
      </c>
      <c r="E59" s="62"/>
      <c r="G59" s="122" t="s">
        <v>42</v>
      </c>
      <c r="H59" s="66" t="s">
        <v>69</v>
      </c>
      <c r="I59" s="39"/>
      <c r="J59" s="37"/>
      <c r="K59" s="39"/>
    </row>
    <row r="60" spans="2:7" ht="12.75">
      <c r="B60" s="2" t="s">
        <v>68</v>
      </c>
      <c r="C60" s="3"/>
      <c r="D60" s="61" t="s">
        <v>140</v>
      </c>
      <c r="E60" s="62"/>
      <c r="G60" s="123"/>
    </row>
    <row r="61" spans="2:7" ht="12.75">
      <c r="B61" s="48" t="s">
        <v>70</v>
      </c>
      <c r="C61" s="49"/>
      <c r="D61" s="63" t="s">
        <v>141</v>
      </c>
      <c r="E61" s="64"/>
      <c r="G61" s="123"/>
    </row>
    <row r="62" spans="2:7" ht="12.75">
      <c r="B62" s="36" t="s">
        <v>71</v>
      </c>
      <c r="C62" s="3"/>
      <c r="D62" s="61" t="s">
        <v>43</v>
      </c>
      <c r="E62" s="62"/>
      <c r="G62" s="123"/>
    </row>
    <row r="63" spans="2:7" ht="12.75">
      <c r="B63" s="41" t="s">
        <v>72</v>
      </c>
      <c r="C63" s="42"/>
      <c r="D63" s="65"/>
      <c r="E63" s="44"/>
      <c r="G63" s="124"/>
    </row>
    <row r="64" spans="2:5" ht="12.75">
      <c r="B64" s="54" t="s">
        <v>73</v>
      </c>
      <c r="C64" s="55"/>
      <c r="D64" s="67" t="s">
        <v>43</v>
      </c>
      <c r="E64" s="56"/>
    </row>
    <row r="66" ht="12.75">
      <c r="B66" s="68" t="s">
        <v>74</v>
      </c>
    </row>
    <row r="67" ht="12.75">
      <c r="B67" s="68"/>
    </row>
    <row r="68" spans="2:12" ht="12.75">
      <c r="B68" s="68" t="s">
        <v>75</v>
      </c>
      <c r="L68" s="45"/>
    </row>
    <row r="70" ht="12.75">
      <c r="B70" s="1" t="s">
        <v>76</v>
      </c>
    </row>
    <row r="72" spans="2:11" ht="12.75">
      <c r="B72" s="36" t="s">
        <v>77</v>
      </c>
      <c r="C72" s="3"/>
      <c r="D72" s="3"/>
      <c r="E72" s="3"/>
      <c r="F72" s="3"/>
      <c r="G72" s="69"/>
      <c r="H72" s="70">
        <f>12515/15248</f>
        <v>0.8207633788037776</v>
      </c>
      <c r="I72" s="3"/>
      <c r="J72" s="3"/>
      <c r="K72" s="5"/>
    </row>
    <row r="73" spans="2:11" ht="12.75">
      <c r="B73" s="2" t="s">
        <v>78</v>
      </c>
      <c r="C73" s="3"/>
      <c r="D73" s="3"/>
      <c r="E73" s="3"/>
      <c r="F73" s="3"/>
      <c r="G73" s="5"/>
      <c r="H73" s="70"/>
      <c r="I73" s="3"/>
      <c r="J73" s="3"/>
      <c r="K73" s="5"/>
    </row>
    <row r="74" spans="2:11" ht="12.75">
      <c r="B74" s="2" t="s">
        <v>79</v>
      </c>
      <c r="C74" s="3"/>
      <c r="D74" s="3"/>
      <c r="E74" s="3"/>
      <c r="F74" s="3"/>
      <c r="G74" s="5"/>
      <c r="H74" s="70">
        <f>21620/5454</f>
        <v>3.964063072973964</v>
      </c>
      <c r="I74" s="3"/>
      <c r="J74" s="3"/>
      <c r="K74" s="5"/>
    </row>
    <row r="75" spans="2:11" ht="12.75">
      <c r="B75" s="2" t="s">
        <v>80</v>
      </c>
      <c r="C75" s="3"/>
      <c r="D75" s="3"/>
      <c r="E75" s="3"/>
      <c r="F75" s="3"/>
      <c r="G75" s="5"/>
      <c r="H75" s="70">
        <f>614/299687</f>
        <v>0.002048804252436709</v>
      </c>
      <c r="I75" s="3"/>
      <c r="J75" s="3"/>
      <c r="K75" s="5"/>
    </row>
    <row r="76" spans="2:11" ht="12.75">
      <c r="B76" s="2" t="s">
        <v>81</v>
      </c>
      <c r="C76" s="3"/>
      <c r="D76" s="3"/>
      <c r="E76" s="3"/>
      <c r="F76" s="3"/>
      <c r="G76" s="5"/>
      <c r="H76" s="70">
        <f>482/173397</f>
        <v>0.0027797482078698015</v>
      </c>
      <c r="I76" s="3"/>
      <c r="J76" s="3"/>
      <c r="K76" s="5"/>
    </row>
    <row r="77" spans="2:11" ht="12.75">
      <c r="B77" s="2" t="s">
        <v>82</v>
      </c>
      <c r="C77" s="3"/>
      <c r="D77" s="3"/>
      <c r="E77" s="3"/>
      <c r="F77" s="3"/>
      <c r="G77" s="5"/>
      <c r="H77" s="70"/>
      <c r="I77" s="3"/>
      <c r="J77" s="3"/>
      <c r="K77" s="5"/>
    </row>
    <row r="78" spans="2:11" ht="12.75">
      <c r="B78" s="2" t="s">
        <v>83</v>
      </c>
      <c r="C78" s="3"/>
      <c r="D78" s="3"/>
      <c r="E78" s="3"/>
      <c r="F78" s="3"/>
      <c r="G78" s="5"/>
      <c r="H78" s="70">
        <f>5454/299687</f>
        <v>0.018198987610406857</v>
      </c>
      <c r="I78" s="3"/>
      <c r="J78" s="3"/>
      <c r="K78" s="5"/>
    </row>
    <row r="79" spans="2:11" ht="12.75">
      <c r="B79" s="36" t="s">
        <v>84</v>
      </c>
      <c r="C79" s="3"/>
      <c r="D79" s="3"/>
      <c r="E79" s="3"/>
      <c r="F79" s="3"/>
      <c r="G79" s="5"/>
      <c r="H79" s="70">
        <f>1211/5454</f>
        <v>0.22203887055372204</v>
      </c>
      <c r="I79" s="3"/>
      <c r="J79" s="3"/>
      <c r="K79" s="5"/>
    </row>
    <row r="80" spans="2:11" ht="12.75">
      <c r="B80" s="2" t="s">
        <v>85</v>
      </c>
      <c r="C80" s="3"/>
      <c r="D80" s="3"/>
      <c r="E80" s="3"/>
      <c r="F80" s="3"/>
      <c r="G80" s="5"/>
      <c r="H80" s="70">
        <f>(21620-6)/5454</f>
        <v>3.962962962962963</v>
      </c>
      <c r="I80" s="3"/>
      <c r="J80" s="3"/>
      <c r="K80" s="5"/>
    </row>
    <row r="81" spans="2:11" ht="12.75">
      <c r="B81" s="2" t="s">
        <v>108</v>
      </c>
      <c r="C81" s="3"/>
      <c r="D81" s="3"/>
      <c r="E81" s="3"/>
      <c r="F81" s="3"/>
      <c r="G81" s="5"/>
      <c r="H81" s="70">
        <f>21620/5454</f>
        <v>3.964063072973964</v>
      </c>
      <c r="I81" s="3"/>
      <c r="J81" s="3"/>
      <c r="K81" s="5"/>
    </row>
    <row r="82" spans="2:11" ht="12.75">
      <c r="B82" s="60"/>
      <c r="C82" s="45"/>
      <c r="D82" s="45"/>
      <c r="E82" s="45"/>
      <c r="F82" s="45"/>
      <c r="G82" s="45"/>
      <c r="H82" s="111"/>
      <c r="I82" s="45"/>
      <c r="J82" s="45"/>
      <c r="K82" s="45"/>
    </row>
    <row r="84" spans="2:11" ht="12.75">
      <c r="B84" s="128" t="s">
        <v>86</v>
      </c>
      <c r="C84" s="128"/>
      <c r="D84" s="128"/>
      <c r="E84" s="128"/>
      <c r="G84" s="41"/>
      <c r="H84" s="42"/>
      <c r="I84" s="42"/>
      <c r="J84" s="115" t="s">
        <v>109</v>
      </c>
      <c r="K84" s="125">
        <v>2400</v>
      </c>
    </row>
    <row r="85" spans="2:11" ht="12.75">
      <c r="B85" s="2"/>
      <c r="C85" s="3"/>
      <c r="D85" s="2"/>
      <c r="E85" s="5"/>
      <c r="G85" s="33" t="s">
        <v>87</v>
      </c>
      <c r="H85" s="45"/>
      <c r="I85" s="45"/>
      <c r="J85" s="116" t="s">
        <v>110</v>
      </c>
      <c r="K85" s="126">
        <v>2400</v>
      </c>
    </row>
    <row r="86" spans="2:11" ht="12.75">
      <c r="B86" s="2"/>
      <c r="C86" s="3"/>
      <c r="D86" s="2"/>
      <c r="E86" s="5"/>
      <c r="G86" s="38"/>
      <c r="H86" s="55"/>
      <c r="I86" s="55"/>
      <c r="J86" s="38"/>
      <c r="K86" s="39"/>
    </row>
    <row r="87" spans="2:11" ht="12.75">
      <c r="B87" s="2"/>
      <c r="C87" s="3"/>
      <c r="D87" s="2"/>
      <c r="E87" s="5"/>
      <c r="G87" s="41" t="s">
        <v>88</v>
      </c>
      <c r="H87" s="42"/>
      <c r="I87" s="42"/>
      <c r="J87" s="41"/>
      <c r="K87" s="20"/>
    </row>
    <row r="88" spans="2:11" ht="12.75">
      <c r="B88" s="2"/>
      <c r="C88" s="3"/>
      <c r="D88" s="2"/>
      <c r="E88" s="5"/>
      <c r="G88" s="33" t="s">
        <v>133</v>
      </c>
      <c r="H88" s="45"/>
      <c r="I88" s="45"/>
      <c r="J88" s="33"/>
      <c r="K88" s="29"/>
    </row>
    <row r="89" spans="2:11" ht="12.75">
      <c r="B89" s="2"/>
      <c r="C89" s="3"/>
      <c r="D89" s="2"/>
      <c r="E89" s="5"/>
      <c r="G89" s="2" t="s">
        <v>89</v>
      </c>
      <c r="H89" s="3"/>
      <c r="I89" s="3"/>
      <c r="J89" s="2"/>
      <c r="K89" s="5"/>
    </row>
    <row r="90" spans="2:11" ht="12.75">
      <c r="B90" s="2"/>
      <c r="C90" s="3"/>
      <c r="D90" s="2"/>
      <c r="E90" s="5"/>
      <c r="G90" s="2" t="s">
        <v>137</v>
      </c>
      <c r="H90" s="3"/>
      <c r="I90" s="3"/>
      <c r="J90" s="2"/>
      <c r="K90" s="5"/>
    </row>
    <row r="91" spans="7:11" ht="12.75">
      <c r="G91" s="41" t="s">
        <v>90</v>
      </c>
      <c r="H91" s="42"/>
      <c r="I91" s="42"/>
      <c r="J91" s="41"/>
      <c r="K91" s="20"/>
    </row>
    <row r="92" spans="2:11" ht="12.75">
      <c r="B92" s="52" t="s">
        <v>92</v>
      </c>
      <c r="C92" s="11"/>
      <c r="D92" s="11"/>
      <c r="E92" s="13"/>
      <c r="G92" s="73" t="s">
        <v>91</v>
      </c>
      <c r="H92" s="74"/>
      <c r="I92" s="74"/>
      <c r="J92" s="74"/>
      <c r="K92" s="75"/>
    </row>
    <row r="93" spans="2:11" ht="12.75">
      <c r="B93" s="41"/>
      <c r="C93" s="42"/>
      <c r="D93" s="71"/>
      <c r="E93" s="20"/>
      <c r="G93" s="54"/>
      <c r="H93" s="55"/>
      <c r="I93" s="55"/>
      <c r="J93" s="54"/>
      <c r="K93" s="39"/>
    </row>
    <row r="94" spans="2:11" ht="12.75">
      <c r="B94" s="33" t="s">
        <v>93</v>
      </c>
      <c r="C94" s="45"/>
      <c r="D94" s="72">
        <v>-32184</v>
      </c>
      <c r="E94" s="29"/>
      <c r="G94" s="2"/>
      <c r="H94" s="3"/>
      <c r="I94" s="3"/>
      <c r="J94" s="2"/>
      <c r="K94" s="5"/>
    </row>
    <row r="95" spans="2:11" ht="12.75">
      <c r="B95" s="41"/>
      <c r="C95" s="42"/>
      <c r="D95" s="41"/>
      <c r="E95" s="20"/>
      <c r="G95" s="2"/>
      <c r="H95" s="3"/>
      <c r="I95" s="3"/>
      <c r="J95" s="2"/>
      <c r="K95" s="5"/>
    </row>
    <row r="96" spans="2:11" ht="12.75">
      <c r="B96" s="33" t="s">
        <v>95</v>
      </c>
      <c r="C96" s="45"/>
      <c r="D96" s="72">
        <v>-13710</v>
      </c>
      <c r="E96" s="29"/>
      <c r="G96" s="2"/>
      <c r="H96" s="3"/>
      <c r="I96" s="3"/>
      <c r="J96" s="2"/>
      <c r="K96" s="5"/>
    </row>
    <row r="97" spans="2:11" ht="12.75">
      <c r="B97" s="41"/>
      <c r="C97" s="42"/>
      <c r="D97" s="41"/>
      <c r="E97" s="20"/>
      <c r="G97" s="41"/>
      <c r="H97" s="42"/>
      <c r="I97" s="42"/>
      <c r="J97" s="41"/>
      <c r="K97" s="20"/>
    </row>
    <row r="98" spans="2:11" ht="12.75">
      <c r="B98" s="33" t="s">
        <v>96</v>
      </c>
      <c r="C98" s="45"/>
      <c r="D98" s="114"/>
      <c r="E98" s="29"/>
      <c r="G98" s="76" t="s">
        <v>94</v>
      </c>
      <c r="H98" s="74"/>
      <c r="I98" s="74"/>
      <c r="J98" s="74"/>
      <c r="K98" s="75"/>
    </row>
    <row r="99" spans="2:11" ht="12.75">
      <c r="B99" s="41"/>
      <c r="C99" s="42"/>
      <c r="D99" s="41"/>
      <c r="E99" s="20"/>
      <c r="G99" s="54"/>
      <c r="H99" s="55"/>
      <c r="I99" s="55"/>
      <c r="J99" s="54"/>
      <c r="K99" s="39"/>
    </row>
    <row r="100" spans="2:11" ht="12.75">
      <c r="B100" s="33"/>
      <c r="C100" s="45"/>
      <c r="D100" s="72"/>
      <c r="E100" s="29"/>
      <c r="G100" s="2"/>
      <c r="H100" s="3"/>
      <c r="I100" s="3"/>
      <c r="J100" s="2"/>
      <c r="K100" s="5"/>
    </row>
    <row r="101" spans="2:11" ht="12.75">
      <c r="B101" s="33" t="s">
        <v>97</v>
      </c>
      <c r="C101" s="45"/>
      <c r="D101" s="72" t="s">
        <v>131</v>
      </c>
      <c r="E101" s="29"/>
      <c r="G101" s="2"/>
      <c r="H101" s="3"/>
      <c r="I101" s="3"/>
      <c r="J101" s="2"/>
      <c r="K101" s="5"/>
    </row>
    <row r="102" spans="2:11" ht="12.75">
      <c r="B102" s="33"/>
      <c r="C102" s="45"/>
      <c r="D102" s="72" t="s">
        <v>130</v>
      </c>
      <c r="E102" s="29"/>
      <c r="G102" s="2"/>
      <c r="H102" s="3"/>
      <c r="I102" s="3"/>
      <c r="J102" s="2"/>
      <c r="K102" s="5"/>
    </row>
    <row r="103" spans="2:11" ht="12.75">
      <c r="B103" s="33"/>
      <c r="C103" s="45"/>
      <c r="D103" s="72"/>
      <c r="E103" s="29"/>
      <c r="G103" s="2"/>
      <c r="H103" s="3"/>
      <c r="I103" s="3"/>
      <c r="J103" s="2"/>
      <c r="K103" s="5"/>
    </row>
    <row r="104" spans="2:11" ht="12.75">
      <c r="B104" s="33"/>
      <c r="C104" s="45"/>
      <c r="D104" s="33"/>
      <c r="E104" s="29"/>
      <c r="G104" s="2"/>
      <c r="H104" s="3"/>
      <c r="I104" s="3"/>
      <c r="J104" s="2"/>
      <c r="K104" s="5"/>
    </row>
    <row r="105" spans="2:11" ht="12.75">
      <c r="B105" s="41"/>
      <c r="C105" s="42"/>
      <c r="D105" s="41"/>
      <c r="E105" s="20"/>
      <c r="G105" s="2"/>
      <c r="H105" s="3"/>
      <c r="I105" s="3"/>
      <c r="J105" s="2"/>
      <c r="K105" s="5"/>
    </row>
    <row r="106" spans="2:11" ht="12.75">
      <c r="B106" s="33" t="s">
        <v>98</v>
      </c>
      <c r="C106" s="45"/>
      <c r="D106" s="33"/>
      <c r="E106" s="29"/>
      <c r="G106" s="2"/>
      <c r="H106" s="3"/>
      <c r="I106" s="3"/>
      <c r="J106" s="2"/>
      <c r="K106" s="5"/>
    </row>
    <row r="107" spans="2:11" ht="12.75">
      <c r="B107" s="33"/>
      <c r="C107" s="45"/>
      <c r="D107" s="33"/>
      <c r="E107" s="29"/>
      <c r="G107" s="2"/>
      <c r="H107" s="3"/>
      <c r="I107" s="3"/>
      <c r="J107" s="2"/>
      <c r="K107" s="5"/>
    </row>
    <row r="108" spans="2:11" ht="12.75">
      <c r="B108" s="41"/>
      <c r="C108" s="42"/>
      <c r="D108" s="41"/>
      <c r="E108" s="20"/>
      <c r="G108" s="2"/>
      <c r="H108" s="3"/>
      <c r="I108" s="3"/>
      <c r="J108" s="2"/>
      <c r="K108" s="5"/>
    </row>
    <row r="109" spans="2:5" ht="12.75">
      <c r="B109" s="33" t="s">
        <v>101</v>
      </c>
      <c r="C109" s="45"/>
      <c r="D109" s="72"/>
      <c r="E109" s="29"/>
    </row>
    <row r="110" spans="2:7" ht="12.75">
      <c r="B110" s="38"/>
      <c r="C110" s="55"/>
      <c r="D110" s="38"/>
      <c r="E110" s="39"/>
      <c r="G110" s="68" t="s">
        <v>99</v>
      </c>
    </row>
    <row r="111" ht="12.75">
      <c r="G111" s="68" t="s">
        <v>100</v>
      </c>
    </row>
    <row r="112" ht="12.75">
      <c r="G112" s="68" t="s">
        <v>102</v>
      </c>
    </row>
    <row r="113" ht="12.75">
      <c r="G113" s="68" t="s">
        <v>147</v>
      </c>
    </row>
    <row r="115" ht="12.75">
      <c r="J115" s="60"/>
    </row>
    <row r="116" ht="12.75">
      <c r="J116" s="68" t="s">
        <v>103</v>
      </c>
    </row>
    <row r="117" ht="12.75">
      <c r="J117" s="68" t="s">
        <v>122</v>
      </c>
    </row>
  </sheetData>
  <sheetProtection/>
  <mergeCells count="6">
    <mergeCell ref="B8:K8"/>
    <mergeCell ref="B84:E84"/>
    <mergeCell ref="B1:K1"/>
    <mergeCell ref="B2:K2"/>
    <mergeCell ref="B4:K4"/>
    <mergeCell ref="B6:K6"/>
  </mergeCells>
  <hyperlinks>
    <hyperlink ref="G16" r:id="rId1" display="www.ravniste.com"/>
    <hyperlink ref="I16" r:id="rId2" display="vajduk@eunet.rs"/>
  </hyperlinks>
  <printOptions/>
  <pageMargins left="0.35433070866141736" right="0.35433070866141736" top="0.3937007874015748" bottom="0.3937007874015748" header="0.31496062992125984" footer="0.31496062992125984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5:C26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marijab</cp:lastModifiedBy>
  <cp:lastPrinted>2010-06-24T06:07:30Z</cp:lastPrinted>
  <dcterms:created xsi:type="dcterms:W3CDTF">2007-06-22T12:40:00Z</dcterms:created>
  <dcterms:modified xsi:type="dcterms:W3CDTF">2011-07-21T07:17:48Z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