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0895" windowHeight="7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6" i="1"/>
  <c r="E56"/>
  <c r="F55"/>
  <c r="F57" s="1"/>
  <c r="E55"/>
  <c r="E57" s="1"/>
  <c r="F54"/>
  <c r="E54"/>
  <c r="F49"/>
  <c r="E49"/>
  <c r="F44"/>
  <c r="E44"/>
  <c r="K43"/>
  <c r="K48" s="1"/>
  <c r="K50" s="1"/>
  <c r="J43"/>
  <c r="J48" s="1"/>
  <c r="J50" s="1"/>
  <c r="K33"/>
  <c r="F33"/>
  <c r="J27"/>
  <c r="J33" s="1"/>
  <c r="F26"/>
  <c r="E26"/>
  <c r="K17"/>
  <c r="J17"/>
  <c r="E17"/>
  <c r="E31" s="1"/>
  <c r="E33" s="1"/>
</calcChain>
</file>

<file path=xl/sharedStrings.xml><?xml version="1.0" encoding="utf-8"?>
<sst xmlns="http://schemas.openxmlformats.org/spreadsheetml/2006/main" count="118" uniqueCount="109">
  <si>
    <t xml:space="preserve">                                                              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</si>
  <si>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ИЗВОД ИЗ ФИНАНСИЈСКИХ ИЗВЕШТАЈА ЗА 2009. ГОДИНУ</t>
  </si>
  <si>
    <t>(пословно име  привредног друштва) а.д. (седиште)</t>
  </si>
  <si>
    <t>I ОСНОВНИ ПОДАЦИ</t>
  </si>
  <si>
    <t>1. пословно име:</t>
  </si>
  <si>
    <t xml:space="preserve">УТП КАШТЕЛ АД ЕЧКА </t>
  </si>
  <si>
    <t>3. матични број</t>
  </si>
  <si>
    <t>2. адреса:</t>
  </si>
  <si>
    <t>Новосадска бр.7</t>
  </si>
  <si>
    <t>4. ПИБ:</t>
  </si>
  <si>
    <t>II ФИНАНСИЈСКИ ИЗВЕШТАЈИ</t>
  </si>
  <si>
    <t>БИЛАНС СТАЊА (у 000 дин)</t>
  </si>
  <si>
    <t>АКТИВА</t>
  </si>
  <si>
    <t>2008.</t>
  </si>
  <si>
    <t>ПАСИВА</t>
  </si>
  <si>
    <t>A. СТАЛНА ИМОВИНА</t>
  </si>
  <si>
    <t>А. КАПИТАЛ</t>
  </si>
  <si>
    <t>I Неуплаћени уписани капитал</t>
  </si>
  <si>
    <t>I Основни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</si>
  <si>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</si>
  <si>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</si>
  <si>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</si>
  <si>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</si>
  <si>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Некретнине, постројења, опрема и биолошка средства</t>
  </si>
  <si>
    <t>IV Ревалоризационе резерве</t>
  </si>
  <si>
    <t>V Нереализовани добици по 
основу ХОВ</t>
  </si>
  <si>
    <t>VI Нереализовани губици по основу ХОВ</t>
  </si>
  <si>
    <t>VII Нераспоређени добитак</t>
  </si>
  <si>
    <t>V Дугорочни финансијски пласмани</t>
  </si>
  <si>
    <t>VIII Губитак</t>
  </si>
  <si>
    <t>Б. ОБРТНА ИМОВИНА</t>
  </si>
  <si>
    <t>IX Откупљене сопствене акције</t>
  </si>
  <si>
    <t>I Залихе</t>
  </si>
  <si>
    <t>Б. ДУГОРОЧНА РЕЗЕРВИСАЊА И ОБАВЕЗЕ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</si>
  <si>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</si>
  <si>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</si>
  <si>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I Дугорочна резервисања</t>
  </si>
  <si>
    <t>IV Одложена пореска средства</t>
  </si>
  <si>
    <t>II Дугорочне обавезе</t>
  </si>
  <si>
    <t>В. ПОСЛОВНА ИМОВИНА</t>
  </si>
  <si>
    <t>III Краткорочне обавезе</t>
  </si>
  <si>
    <t>Г. ГУБИТ. ИЗНАД ВИСИНЕ КАПИТАЛА</t>
  </si>
  <si>
    <t>IV Одложене пореске обавезе</t>
  </si>
  <si>
    <t>Д. УКУПНА АКТИВА</t>
  </si>
  <si>
    <t>В. УКУПНА ПАСИВА</t>
  </si>
  <si>
    <t>Ђ. ВАНБИЛАНСНА АКТИВА</t>
  </si>
  <si>
    <t>Г. ВАНБИЛАНСНА ПАСИВА</t>
  </si>
  <si>
    <t>ИЗВЕШТАЈ О ТОКОВИМА ГОТОВИНЕ ( у 000 дин)</t>
  </si>
  <si>
    <t>БИЛАНС УСПЕХА  (у 000 дин)</t>
  </si>
  <si>
    <t>А. ТОКОВИ ГОТОВИНЕ ИЗ
ПОСЛОВНИХ АКТИВНОСТИ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</si>
  <si>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</si>
  <si>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</si>
  <si>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</si>
  <si>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Пословни расходи</t>
  </si>
  <si>
    <t>II Одливи гот. из пословних актив.</t>
  </si>
  <si>
    <t>III Пословна добитак / губитак</t>
  </si>
  <si>
    <t>III Нето прилив / одлив готовине</t>
  </si>
  <si>
    <t>IV Финансијски приходи</t>
  </si>
  <si>
    <t>Б. ТОКОВИ ГОТОВИНЕ ИЗ АКТИВ. ИНВЕСТИРАЊА</t>
  </si>
  <si>
    <t>V Финансијски расходи</t>
  </si>
  <si>
    <t>VI Остали приходи</t>
  </si>
  <si>
    <t>I Приливи гот. из активности инвест.</t>
  </si>
  <si>
    <t>VII Остали расходи</t>
  </si>
  <si>
    <t>II Одливи гот. из активности инвест.</t>
  </si>
  <si>
    <t>VIII Доб/ губ. из редов. пословања 
пре опорезивања</t>
  </si>
  <si>
    <t>IX НЕТО добитак / губитак пословања које се обуставља</t>
  </si>
  <si>
    <t>В. ТОКОВИ ГОТОВИНЕ ИЗ 
АКТИВНОСТИ ФИНАНСИРАЊА</t>
  </si>
  <si>
    <t>Б. ДОБИТ/ ГУБИТАК ПРЕ ОПОРЕЗИВАЊА</t>
  </si>
  <si>
    <t>I Приливи гот. из активности финанс.</t>
  </si>
  <si>
    <t>В. ПОРЕЗ НА ДОБИТ</t>
  </si>
  <si>
    <t>II Одливи гот. из активности финанс.</t>
  </si>
  <si>
    <t>Г. Исплаћена лична примања 
послодавцу</t>
  </si>
  <si>
    <t>Д. НЕТО ДОБИТАК/ГУБИТАК</t>
  </si>
  <si>
    <t>Г. СВЕГА ПРИЛИВИ ГОТОВИНЕ</t>
  </si>
  <si>
    <t>Ђ. НЕТО ДОБИТАК КОЈИ ПРИПАДА МАЊИНСКИМ УЛАГАЧИМА</t>
  </si>
  <si>
    <t>Д. СВЕГА ОДЛИВИ ГОТОВИНЕ</t>
  </si>
  <si>
    <t>Е. НЕТО ДОБИТАК КОЈИ ПРИПАДА 
ВЛАСНИЦИМА МАТИЧНОГ
ПРАВНОГ ЛИЦА</t>
  </si>
  <si>
    <t>Ђ. НЕТО ПРИЛИВ / ОДЛИВ ГОТОВ.</t>
  </si>
  <si>
    <t>Ж. ЗАРАДА ПО АКЦИЈИ</t>
  </si>
  <si>
    <t>Е. ГОТОВИНА НА ПОЧЕТКУ ОБРАЧУНСКОГ ПЕРИОДА</t>
  </si>
  <si>
    <t>1. Основна зарада по акцији</t>
  </si>
  <si>
    <t>2. Умањена (разводњена) 
зарада по акцији</t>
  </si>
  <si>
    <t>Ж. ПОЗИТ. / НЕГАТ. КУРСНЕ РАЗЛИКЕ ПО ОСНОВУ ПРЕРАЧУНА ГОТОВИНЕ</t>
  </si>
  <si>
    <t>З. ГОТОВИНА НА КРАЈУ ОБРАЧУНСКОГ ПЕРИОДА</t>
  </si>
  <si>
    <t xml:space="preserve">ИЗВЕШТАЈ О ПРОМЕНАМА НА КАПИТАЛУ (у 000 дин) 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</si>
  <si>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</si>
  <si>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</si>
  <si>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</si>
  <si>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</si>
  <si>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</si>
  <si>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</si>
  <si>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</si>
  <si>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</si>
  <si>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</si>
  <si>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</si>
  <si>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Нереализовани добици по 
основу ХОВ</t>
  </si>
  <si>
    <t>Нереализовани губици по основу ХОВ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</si>
  <si>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</si>
  <si>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</si>
  <si>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</si>
  <si>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</si>
  <si>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Губитак изнад висине капитала</t>
  </si>
  <si>
    <r>
      <t xml:space="preserve">III ЗАКЉУЧНО МИШЉЕЊЕ РЕВИЗОРА </t>
    </r>
    <r>
      <rPr>
        <sz val="10"/>
        <rFont val="Arial"/>
        <family val="2"/>
      </rPr>
      <t>(извод из финансијског извештаја (РЕВИЗИТ БЕОГРАД), Сагласно МРС 10, потенцијалне обавезе и догађаји након биланса стања: финансијски извештаји истинито и објективно, по свим материјално значајним питањима, приказују финансијску позицију УТП Каштел а.д. Ечка, на дан 31.12.2009 године, резултате пословања и готовинске токове за годину, која се завршила на тај дан, у складу са рачуноводственим прописима, која се примењују у Републици Србији.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(навести закључно мишљење ревизора из извештаја о ревизији финансијских извештаја). 
</t>
    </r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</si>
  <si>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</si>
  <si>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Није било промена које значајно утичу на правни и финансијски положај  друштва.</t>
  </si>
  <si>
    <t>V МЕСТО И ВРЕМЕ ГДЕ СЕ МОЖЕ ИЗВРШИТИ УВИД У ФИНАНСИЈСКЕ ИЗВЕШТАЈЕ И ИЗВЕШТАЈ 
РЕВИЗОРА</t>
  </si>
  <si>
    <t>Увид се може извршити сваког радног дана од 8-16 часова у седишту друштва , УТП КАШТЕЛ АД ЕЧКА,Новосадска бр.7. www.kastelecka.com</t>
  </si>
  <si>
    <t>Директор</t>
  </si>
  <si>
    <t>Зоран Димитрић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</si>
</sst>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76200</xdr:rowOff>
    </xdr:from>
    <xdr:to>
      <xdr:col>3</xdr:col>
      <xdr:colOff>19050</xdr:colOff>
      <xdr:row>4</xdr:row>
      <xdr:rowOff>228600</xdr:rowOff>
    </xdr:to>
    <xdr:pic>
      <xdr:nvPicPr>
        <xdr:cNvPr id="2" name="Picture 1" descr="Untitled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561975"/>
          <a:ext cx="1171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109"/>
  <sheetViews>
    <sheetView tabSelected="1" workbookViewId="0"/>
  </sheetViews>
  <sheetFormatPr defaultRowHeight="12.75"/>
  <cols>
    <col min="1" max="16384" width="9.140625" style="1"/>
  </cols>
  <sheetData>
    <row r="5" spans="2:11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</row>
    <row r="6" spans="2:11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2:11">
      <c r="B7" s="4" t="s">
        <v>2</v>
      </c>
      <c r="C7" s="3"/>
      <c r="D7" s="3"/>
      <c r="E7" s="3"/>
      <c r="F7" s="3"/>
      <c r="G7" s="3"/>
      <c r="H7" s="3"/>
      <c r="I7" s="3"/>
      <c r="J7" s="3"/>
      <c r="K7" s="3"/>
    </row>
    <row r="8" spans="2:11">
      <c r="J8" s="5"/>
      <c r="K8" s="5"/>
    </row>
    <row r="9" spans="2:11">
      <c r="B9" s="6" t="s">
        <v>3</v>
      </c>
      <c r="C9" s="6"/>
      <c r="D9" s="6"/>
      <c r="E9" s="6"/>
      <c r="F9" s="6"/>
      <c r="G9" s="6"/>
      <c r="H9" s="6"/>
      <c r="I9" s="6"/>
      <c r="J9" s="6"/>
      <c r="K9" s="6"/>
    </row>
    <row r="10" spans="2:11">
      <c r="B10" s="7" t="s">
        <v>4</v>
      </c>
      <c r="C10" s="7"/>
      <c r="D10" s="8" t="s">
        <v>5</v>
      </c>
      <c r="E10" s="8"/>
      <c r="F10" s="8"/>
      <c r="G10" s="8"/>
      <c r="H10" s="7" t="s">
        <v>6</v>
      </c>
      <c r="I10" s="7"/>
      <c r="J10" s="9">
        <v>8185956</v>
      </c>
      <c r="K10" s="9"/>
    </row>
    <row r="11" spans="2:11">
      <c r="B11" s="7" t="s">
        <v>7</v>
      </c>
      <c r="C11" s="7"/>
      <c r="D11" s="10" t="s">
        <v>8</v>
      </c>
      <c r="E11" s="11"/>
      <c r="F11" s="11"/>
      <c r="G11" s="12"/>
      <c r="H11" s="7" t="s">
        <v>9</v>
      </c>
      <c r="I11" s="7"/>
      <c r="J11" s="10">
        <v>101170624</v>
      </c>
      <c r="K11" s="12"/>
    </row>
    <row r="12" spans="2:11">
      <c r="B12" s="13"/>
      <c r="C12" s="13"/>
      <c r="D12" s="14"/>
      <c r="E12" s="14"/>
      <c r="F12" s="15"/>
      <c r="G12" s="15"/>
      <c r="H12" s="16"/>
      <c r="I12" s="16"/>
      <c r="J12" s="15"/>
      <c r="K12" s="15"/>
    </row>
    <row r="13" spans="2:11"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2:11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2:11">
      <c r="B16" s="20" t="s">
        <v>12</v>
      </c>
      <c r="C16" s="20"/>
      <c r="D16" s="20"/>
      <c r="E16" s="21" t="s">
        <v>13</v>
      </c>
      <c r="F16" s="21">
        <v>2009</v>
      </c>
      <c r="G16" s="20" t="s">
        <v>14</v>
      </c>
      <c r="H16" s="20"/>
      <c r="I16" s="20"/>
      <c r="J16" s="21" t="s">
        <v>13</v>
      </c>
      <c r="K16" s="21">
        <v>2009</v>
      </c>
    </row>
    <row r="17" spans="2:11">
      <c r="B17" s="22" t="s">
        <v>15</v>
      </c>
      <c r="C17" s="22"/>
      <c r="D17" s="22"/>
      <c r="E17" s="23">
        <f>SUM(E18:E25)</f>
        <v>156570</v>
      </c>
      <c r="F17" s="23">
        <v>29070</v>
      </c>
      <c r="G17" s="22" t="s">
        <v>16</v>
      </c>
      <c r="H17" s="22"/>
      <c r="I17" s="22"/>
      <c r="J17" s="24">
        <f>SUM(J18+J20-J25)</f>
        <v>0</v>
      </c>
      <c r="K17" s="24">
        <f>SUM(K18+K20-K25+K24)</f>
        <v>0</v>
      </c>
    </row>
    <row r="18" spans="2:11">
      <c r="B18" s="25" t="s">
        <v>17</v>
      </c>
      <c r="C18" s="22"/>
      <c r="D18" s="22"/>
      <c r="E18" s="26"/>
      <c r="F18" s="26"/>
      <c r="G18" s="27" t="s">
        <v>18</v>
      </c>
      <c r="H18" s="28"/>
      <c r="I18" s="29"/>
      <c r="J18" s="24">
        <v>13267</v>
      </c>
      <c r="K18" s="24">
        <v>13267</v>
      </c>
    </row>
    <row r="19" spans="2:11">
      <c r="B19" s="30" t="s">
        <v>19</v>
      </c>
      <c r="C19" s="30"/>
      <c r="D19" s="30"/>
      <c r="E19" s="26"/>
      <c r="F19" s="26"/>
      <c r="G19" s="25" t="s">
        <v>20</v>
      </c>
      <c r="H19" s="25"/>
      <c r="I19" s="25"/>
      <c r="J19" s="24"/>
      <c r="K19" s="24"/>
    </row>
    <row r="20" spans="2:11">
      <c r="B20" s="25" t="s">
        <v>21</v>
      </c>
      <c r="C20" s="25"/>
      <c r="D20" s="25"/>
      <c r="E20" s="26"/>
      <c r="F20" s="26"/>
      <c r="G20" s="25" t="s">
        <v>22</v>
      </c>
      <c r="H20" s="25"/>
      <c r="I20" s="25"/>
      <c r="J20" s="24">
        <v>1444</v>
      </c>
      <c r="K20" s="24">
        <v>1444</v>
      </c>
    </row>
    <row r="21" spans="2:11">
      <c r="B21" s="31" t="s">
        <v>23</v>
      </c>
      <c r="C21" s="25"/>
      <c r="D21" s="25"/>
      <c r="E21" s="32">
        <v>156569</v>
      </c>
      <c r="F21" s="32">
        <v>29069</v>
      </c>
      <c r="G21" s="25" t="s">
        <v>24</v>
      </c>
      <c r="H21" s="25"/>
      <c r="I21" s="25"/>
      <c r="J21" s="24"/>
      <c r="K21" s="24"/>
    </row>
    <row r="22" spans="2:11">
      <c r="B22" s="31"/>
      <c r="C22" s="25"/>
      <c r="D22" s="25"/>
      <c r="E22" s="32"/>
      <c r="F22" s="32"/>
      <c r="G22" s="33" t="s">
        <v>25</v>
      </c>
      <c r="H22" s="28"/>
      <c r="I22" s="29"/>
      <c r="J22" s="24"/>
      <c r="K22" s="24"/>
    </row>
    <row r="23" spans="2:11">
      <c r="B23" s="31"/>
      <c r="C23" s="25"/>
      <c r="D23" s="25"/>
      <c r="E23" s="32"/>
      <c r="F23" s="32"/>
      <c r="G23" s="33" t="s">
        <v>26</v>
      </c>
      <c r="H23" s="28"/>
      <c r="I23" s="29"/>
      <c r="J23" s="24"/>
      <c r="K23" s="24"/>
    </row>
    <row r="24" spans="2:11">
      <c r="B24" s="25"/>
      <c r="C24" s="25"/>
      <c r="D24" s="25"/>
      <c r="E24" s="32"/>
      <c r="F24" s="32"/>
      <c r="G24" s="25" t="s">
        <v>27</v>
      </c>
      <c r="H24" s="25"/>
      <c r="I24" s="25"/>
      <c r="J24" s="24"/>
      <c r="K24" s="24">
        <v>1722</v>
      </c>
    </row>
    <row r="25" spans="2:11">
      <c r="B25" s="25" t="s">
        <v>28</v>
      </c>
      <c r="C25" s="25"/>
      <c r="D25" s="25"/>
      <c r="E25" s="26">
        <v>1</v>
      </c>
      <c r="F25" s="26">
        <v>1</v>
      </c>
      <c r="G25" s="25" t="s">
        <v>29</v>
      </c>
      <c r="H25" s="25"/>
      <c r="I25" s="25"/>
      <c r="J25" s="24">
        <v>14711</v>
      </c>
      <c r="K25" s="24">
        <v>16433</v>
      </c>
    </row>
    <row r="26" spans="2:11">
      <c r="B26" s="22" t="s">
        <v>30</v>
      </c>
      <c r="C26" s="22"/>
      <c r="D26" s="22"/>
      <c r="E26" s="23">
        <f>SUM(E27:E30)</f>
        <v>8290</v>
      </c>
      <c r="F26" s="23">
        <f>SUM(F27:F30)</f>
        <v>152094</v>
      </c>
      <c r="G26" s="25" t="s">
        <v>31</v>
      </c>
      <c r="H26" s="25"/>
      <c r="I26" s="25"/>
      <c r="J26" s="24"/>
      <c r="K26" s="34"/>
    </row>
    <row r="27" spans="2:11">
      <c r="B27" s="25" t="s">
        <v>32</v>
      </c>
      <c r="C27" s="25"/>
      <c r="D27" s="25"/>
      <c r="E27" s="26">
        <v>2866</v>
      </c>
      <c r="F27" s="26">
        <v>2576</v>
      </c>
      <c r="G27" s="35" t="s">
        <v>33</v>
      </c>
      <c r="H27" s="36"/>
      <c r="I27" s="36"/>
      <c r="J27" s="20">
        <f>SUM(J29:J32)</f>
        <v>229814</v>
      </c>
      <c r="K27" s="20">
        <v>244396</v>
      </c>
    </row>
    <row r="28" spans="2:11">
      <c r="B28" s="37" t="s">
        <v>34</v>
      </c>
      <c r="C28" s="30"/>
      <c r="D28" s="30"/>
      <c r="E28" s="26"/>
      <c r="F28" s="26"/>
      <c r="G28" s="36"/>
      <c r="H28" s="36"/>
      <c r="I28" s="36"/>
      <c r="J28" s="20"/>
      <c r="K28" s="20"/>
    </row>
    <row r="29" spans="2:11">
      <c r="B29" s="25" t="s">
        <v>35</v>
      </c>
      <c r="C29" s="25"/>
      <c r="D29" s="25"/>
      <c r="E29" s="26">
        <v>5424</v>
      </c>
      <c r="F29" s="26">
        <v>149518</v>
      </c>
      <c r="G29" s="25" t="s">
        <v>36</v>
      </c>
      <c r="H29" s="25"/>
      <c r="I29" s="25"/>
      <c r="J29" s="24"/>
      <c r="K29" s="24"/>
    </row>
    <row r="30" spans="2:11">
      <c r="B30" s="25" t="s">
        <v>37</v>
      </c>
      <c r="C30" s="25"/>
      <c r="D30" s="25"/>
      <c r="E30" s="26"/>
      <c r="F30" s="26"/>
      <c r="G30" s="25" t="s">
        <v>38</v>
      </c>
      <c r="H30" s="25"/>
      <c r="I30" s="25"/>
      <c r="J30" s="24">
        <v>147346</v>
      </c>
      <c r="K30" s="24">
        <v>160116</v>
      </c>
    </row>
    <row r="31" spans="2:11">
      <c r="B31" s="22" t="s">
        <v>39</v>
      </c>
      <c r="C31" s="22"/>
      <c r="D31" s="22"/>
      <c r="E31" s="26">
        <f>SUM(E17+E26)</f>
        <v>164860</v>
      </c>
      <c r="F31" s="26">
        <v>181164</v>
      </c>
      <c r="G31" s="25" t="s">
        <v>40</v>
      </c>
      <c r="H31" s="25"/>
      <c r="I31" s="25"/>
      <c r="J31" s="24">
        <v>82468</v>
      </c>
      <c r="K31" s="24">
        <v>84280</v>
      </c>
    </row>
    <row r="32" spans="2:11">
      <c r="B32" s="22" t="s">
        <v>41</v>
      </c>
      <c r="C32" s="22"/>
      <c r="D32" s="22"/>
      <c r="E32" s="26">
        <v>64954</v>
      </c>
      <c r="F32" s="26">
        <v>63232</v>
      </c>
      <c r="G32" s="25" t="s">
        <v>42</v>
      </c>
      <c r="H32" s="25"/>
      <c r="I32" s="25"/>
      <c r="J32" s="24"/>
      <c r="K32" s="24"/>
    </row>
    <row r="33" spans="2:11">
      <c r="B33" s="22" t="s">
        <v>43</v>
      </c>
      <c r="C33" s="22"/>
      <c r="D33" s="22"/>
      <c r="E33" s="26">
        <f>SUM(E31:E32)</f>
        <v>229814</v>
      </c>
      <c r="F33" s="26">
        <f>SUM(F31:F32)</f>
        <v>244396</v>
      </c>
      <c r="G33" s="38" t="s">
        <v>44</v>
      </c>
      <c r="H33" s="38"/>
      <c r="I33" s="38"/>
      <c r="J33" s="39">
        <f>SUM(J19+J27)</f>
        <v>229814</v>
      </c>
      <c r="K33" s="39">
        <f>SUM(K19+K27)</f>
        <v>244396</v>
      </c>
    </row>
    <row r="34" spans="2:11">
      <c r="B34" s="22" t="s">
        <v>45</v>
      </c>
      <c r="C34" s="22"/>
      <c r="D34" s="22"/>
      <c r="E34" s="26"/>
      <c r="F34" s="26"/>
      <c r="G34" s="38"/>
      <c r="H34" s="38"/>
      <c r="I34" s="38"/>
      <c r="J34" s="40"/>
      <c r="K34" s="40"/>
    </row>
    <row r="35" spans="2:11">
      <c r="G35" s="41" t="s">
        <v>46</v>
      </c>
      <c r="H35" s="7"/>
      <c r="I35" s="7"/>
      <c r="J35" s="42"/>
      <c r="K35" s="42"/>
    </row>
    <row r="37" spans="2:11">
      <c r="B37" s="43" t="s">
        <v>47</v>
      </c>
      <c r="C37" s="44"/>
      <c r="D37" s="44"/>
      <c r="E37" s="44"/>
      <c r="F37" s="44"/>
      <c r="G37" s="44" t="s">
        <v>48</v>
      </c>
      <c r="H37" s="44"/>
      <c r="I37" s="44"/>
      <c r="J37" s="44"/>
      <c r="K37" s="44"/>
    </row>
    <row r="38" spans="2:11">
      <c r="B38" s="45"/>
      <c r="C38" s="45"/>
      <c r="D38" s="45"/>
      <c r="E38" s="45"/>
      <c r="F38" s="45"/>
      <c r="G38" s="44"/>
      <c r="H38" s="44"/>
      <c r="I38" s="44"/>
      <c r="J38" s="44"/>
      <c r="K38" s="44"/>
    </row>
    <row r="39" spans="2:11">
      <c r="B39" s="46" t="s">
        <v>49</v>
      </c>
      <c r="C39" s="46"/>
      <c r="D39" s="46"/>
      <c r="E39" s="47" t="s">
        <v>13</v>
      </c>
      <c r="F39" s="47">
        <v>2009</v>
      </c>
      <c r="G39" s="35" t="s">
        <v>50</v>
      </c>
      <c r="H39" s="22"/>
      <c r="I39" s="22"/>
      <c r="J39" s="47" t="s">
        <v>13</v>
      </c>
      <c r="K39" s="47">
        <v>2009</v>
      </c>
    </row>
    <row r="40" spans="2:11">
      <c r="B40" s="46"/>
      <c r="C40" s="46"/>
      <c r="D40" s="46"/>
      <c r="E40" s="48"/>
      <c r="F40" s="48"/>
      <c r="G40" s="22"/>
      <c r="H40" s="22"/>
      <c r="I40" s="22"/>
      <c r="J40" s="49"/>
      <c r="K40" s="49"/>
    </row>
    <row r="41" spans="2:11">
      <c r="B41" s="46"/>
      <c r="C41" s="46"/>
      <c r="D41" s="46"/>
      <c r="E41" s="49"/>
      <c r="F41" s="49"/>
      <c r="G41" s="25" t="s">
        <v>51</v>
      </c>
      <c r="H41" s="25"/>
      <c r="I41" s="25"/>
      <c r="J41" s="24">
        <v>46091</v>
      </c>
      <c r="K41" s="24">
        <v>63439</v>
      </c>
    </row>
    <row r="42" spans="2:11">
      <c r="B42" s="25" t="s">
        <v>52</v>
      </c>
      <c r="C42" s="25"/>
      <c r="D42" s="25"/>
      <c r="E42" s="26">
        <v>62031</v>
      </c>
      <c r="F42" s="26">
        <v>72823</v>
      </c>
      <c r="G42" s="25" t="s">
        <v>53</v>
      </c>
      <c r="H42" s="25"/>
      <c r="I42" s="25"/>
      <c r="J42" s="24">
        <v>58587</v>
      </c>
      <c r="K42" s="24">
        <v>61345</v>
      </c>
    </row>
    <row r="43" spans="2:11">
      <c r="B43" s="25" t="s">
        <v>54</v>
      </c>
      <c r="C43" s="25"/>
      <c r="D43" s="25"/>
      <c r="E43" s="26">
        <v>52403</v>
      </c>
      <c r="F43" s="26">
        <v>73863</v>
      </c>
      <c r="G43" s="25" t="s">
        <v>55</v>
      </c>
      <c r="H43" s="25"/>
      <c r="I43" s="25"/>
      <c r="J43" s="50">
        <f>SUM(J41-J42)</f>
        <v>-12496</v>
      </c>
      <c r="K43" s="50">
        <f>SUM(K41-K42)</f>
        <v>2094</v>
      </c>
    </row>
    <row r="44" spans="2:11">
      <c r="B44" s="51" t="s">
        <v>56</v>
      </c>
      <c r="C44" s="51"/>
      <c r="D44" s="51"/>
      <c r="E44" s="23">
        <f>SUM(E42-E43)</f>
        <v>9628</v>
      </c>
      <c r="F44" s="23">
        <f>SUM(F42-F43)</f>
        <v>-1040</v>
      </c>
      <c r="G44" s="25" t="s">
        <v>57</v>
      </c>
      <c r="H44" s="25"/>
      <c r="I44" s="25"/>
      <c r="J44" s="24">
        <v>12</v>
      </c>
      <c r="K44" s="24">
        <v>3</v>
      </c>
    </row>
    <row r="45" spans="2:11">
      <c r="B45" s="35" t="s">
        <v>58</v>
      </c>
      <c r="C45" s="35"/>
      <c r="D45" s="35"/>
      <c r="E45" s="52"/>
      <c r="F45" s="52"/>
      <c r="G45" s="25" t="s">
        <v>59</v>
      </c>
      <c r="H45" s="25"/>
      <c r="I45" s="25"/>
      <c r="J45" s="24">
        <v>2803</v>
      </c>
      <c r="K45" s="24">
        <v>3851</v>
      </c>
    </row>
    <row r="46" spans="2:11">
      <c r="B46" s="35"/>
      <c r="C46" s="35"/>
      <c r="D46" s="35"/>
      <c r="E46" s="52"/>
      <c r="F46" s="52"/>
      <c r="G46" s="31" t="s">
        <v>60</v>
      </c>
      <c r="H46" s="31"/>
      <c r="I46" s="31"/>
      <c r="J46" s="24">
        <v>119</v>
      </c>
      <c r="K46" s="24">
        <v>6680</v>
      </c>
    </row>
    <row r="47" spans="2:11">
      <c r="B47" s="31" t="s">
        <v>61</v>
      </c>
      <c r="C47" s="31"/>
      <c r="D47" s="31"/>
      <c r="E47" s="26"/>
      <c r="F47" s="26"/>
      <c r="G47" s="31" t="s">
        <v>62</v>
      </c>
      <c r="H47" s="35"/>
      <c r="I47" s="35"/>
      <c r="J47" s="24">
        <v>1077</v>
      </c>
      <c r="K47" s="24">
        <v>3204</v>
      </c>
    </row>
    <row r="48" spans="2:11">
      <c r="B48" s="31" t="s">
        <v>63</v>
      </c>
      <c r="C48" s="31"/>
      <c r="D48" s="31"/>
      <c r="E48" s="26">
        <v>24000</v>
      </c>
      <c r="F48" s="26"/>
      <c r="G48" s="31" t="s">
        <v>64</v>
      </c>
      <c r="H48" s="25"/>
      <c r="I48" s="25"/>
      <c r="J48" s="24">
        <f>SUM(J43+J44-J45+J46-J47)</f>
        <v>-16245</v>
      </c>
      <c r="K48" s="24">
        <f>SUM(K43+K44-K45+K46-K47)</f>
        <v>1722</v>
      </c>
    </row>
    <row r="49" spans="2:11">
      <c r="B49" s="25" t="s">
        <v>56</v>
      </c>
      <c r="C49" s="25"/>
      <c r="D49" s="25"/>
      <c r="E49" s="23">
        <f>SUM(E47-E48)</f>
        <v>-24000</v>
      </c>
      <c r="F49" s="23">
        <f>SUM(F47-F48)</f>
        <v>0</v>
      </c>
      <c r="G49" s="33" t="s">
        <v>65</v>
      </c>
      <c r="H49" s="53"/>
      <c r="I49" s="54"/>
      <c r="J49" s="34"/>
      <c r="K49" s="34"/>
    </row>
    <row r="50" spans="2:11">
      <c r="B50" s="35" t="s">
        <v>66</v>
      </c>
      <c r="C50" s="35"/>
      <c r="D50" s="35"/>
      <c r="E50" s="52"/>
      <c r="F50" s="52"/>
      <c r="G50" s="35" t="s">
        <v>67</v>
      </c>
      <c r="H50" s="35"/>
      <c r="I50" s="35"/>
      <c r="J50" s="25">
        <f>SUM(J48:J49)</f>
        <v>-16245</v>
      </c>
      <c r="K50" s="25">
        <f>SUM(K48:K49)</f>
        <v>1722</v>
      </c>
    </row>
    <row r="51" spans="2:11">
      <c r="B51" s="35"/>
      <c r="C51" s="35"/>
      <c r="D51" s="35"/>
      <c r="E51" s="52"/>
      <c r="F51" s="52"/>
      <c r="G51" s="35"/>
      <c r="H51" s="35"/>
      <c r="I51" s="35"/>
      <c r="J51" s="25"/>
      <c r="K51" s="25"/>
    </row>
    <row r="52" spans="2:11">
      <c r="B52" s="31" t="s">
        <v>68</v>
      </c>
      <c r="C52" s="31"/>
      <c r="D52" s="31"/>
      <c r="E52" s="26">
        <v>20796</v>
      </c>
      <c r="F52" s="26">
        <v>2600</v>
      </c>
      <c r="G52" s="22" t="s">
        <v>69</v>
      </c>
      <c r="H52" s="22"/>
      <c r="I52" s="22"/>
      <c r="J52" s="24"/>
      <c r="K52" s="24"/>
    </row>
    <row r="53" spans="2:11">
      <c r="B53" s="31" t="s">
        <v>70</v>
      </c>
      <c r="C53" s="31"/>
      <c r="D53" s="31"/>
      <c r="E53" s="26">
        <v>7368</v>
      </c>
      <c r="F53" s="26">
        <v>1867</v>
      </c>
      <c r="G53" s="46" t="s">
        <v>71</v>
      </c>
      <c r="H53" s="38"/>
      <c r="I53" s="38"/>
      <c r="J53" s="24"/>
      <c r="K53" s="24"/>
    </row>
    <row r="54" spans="2:11">
      <c r="B54" s="25" t="s">
        <v>56</v>
      </c>
      <c r="C54" s="25"/>
      <c r="D54" s="25"/>
      <c r="E54" s="23">
        <f>SUM(E52-E53)</f>
        <v>13428</v>
      </c>
      <c r="F54" s="23">
        <f>SUM(F52-F53)</f>
        <v>733</v>
      </c>
      <c r="G54" s="38" t="s">
        <v>72</v>
      </c>
      <c r="H54" s="38"/>
      <c r="I54" s="38"/>
      <c r="J54" s="24"/>
      <c r="K54" s="24">
        <v>1722</v>
      </c>
    </row>
    <row r="55" spans="2:11">
      <c r="B55" s="38" t="s">
        <v>73</v>
      </c>
      <c r="C55" s="38"/>
      <c r="D55" s="38"/>
      <c r="E55" s="26">
        <f>SUM(E42+E47+E52)</f>
        <v>82827</v>
      </c>
      <c r="F55" s="26">
        <f>SUM(F42+F47+F52)</f>
        <v>75423</v>
      </c>
      <c r="G55" s="46" t="s">
        <v>74</v>
      </c>
      <c r="H55" s="38"/>
      <c r="I55" s="38"/>
      <c r="J55" s="24"/>
      <c r="K55" s="24"/>
    </row>
    <row r="56" spans="2:11">
      <c r="B56" s="38" t="s">
        <v>75</v>
      </c>
      <c r="C56" s="38"/>
      <c r="D56" s="38"/>
      <c r="E56" s="26">
        <f>SUM(E43+E48+E53)</f>
        <v>83771</v>
      </c>
      <c r="F56" s="26">
        <f>SUM(F43+F48+F53)</f>
        <v>75730</v>
      </c>
      <c r="G56" s="35" t="s">
        <v>76</v>
      </c>
      <c r="H56" s="22"/>
      <c r="I56" s="22"/>
      <c r="J56" s="24"/>
      <c r="K56" s="24"/>
    </row>
    <row r="57" spans="2:11">
      <c r="B57" s="22" t="s">
        <v>77</v>
      </c>
      <c r="C57" s="22"/>
      <c r="D57" s="22"/>
      <c r="E57" s="23">
        <f>SUM(E55-E56)</f>
        <v>-944</v>
      </c>
      <c r="F57" s="23">
        <f>SUM(F55-F56)</f>
        <v>-307</v>
      </c>
      <c r="G57" s="22" t="s">
        <v>78</v>
      </c>
      <c r="H57" s="22"/>
      <c r="I57" s="22"/>
      <c r="J57" s="24"/>
      <c r="K57" s="24"/>
    </row>
    <row r="58" spans="2:11">
      <c r="B58" s="35" t="s">
        <v>79</v>
      </c>
      <c r="C58" s="35"/>
      <c r="D58" s="35"/>
      <c r="E58" s="52">
        <v>2207</v>
      </c>
      <c r="F58" s="52">
        <v>956</v>
      </c>
      <c r="G58" s="22" t="s">
        <v>80</v>
      </c>
      <c r="H58" s="22"/>
      <c r="I58" s="22"/>
      <c r="J58" s="24"/>
      <c r="K58" s="24"/>
    </row>
    <row r="59" spans="2:11">
      <c r="B59" s="35"/>
      <c r="C59" s="35"/>
      <c r="D59" s="35"/>
      <c r="E59" s="52"/>
      <c r="F59" s="52"/>
      <c r="G59" s="35" t="s">
        <v>81</v>
      </c>
      <c r="H59" s="22"/>
      <c r="I59" s="22"/>
      <c r="J59" s="24"/>
      <c r="K59" s="24"/>
    </row>
    <row r="60" spans="2:11">
      <c r="B60" s="35" t="s">
        <v>82</v>
      </c>
      <c r="C60" s="35"/>
      <c r="D60" s="35"/>
      <c r="E60" s="52"/>
      <c r="F60" s="52"/>
      <c r="G60" s="55"/>
      <c r="H60" s="56"/>
      <c r="I60" s="56"/>
      <c r="J60" s="57"/>
      <c r="K60" s="57"/>
    </row>
    <row r="61" spans="2:11">
      <c r="B61" s="35"/>
      <c r="C61" s="35"/>
      <c r="D61" s="35"/>
      <c r="E61" s="52"/>
      <c r="F61" s="52"/>
    </row>
    <row r="62" spans="2:11">
      <c r="B62" s="35" t="s">
        <v>83</v>
      </c>
      <c r="C62" s="35"/>
      <c r="D62" s="35"/>
      <c r="E62" s="52"/>
      <c r="F62" s="52"/>
    </row>
    <row r="63" spans="2:11">
      <c r="B63" s="35"/>
      <c r="C63" s="35"/>
      <c r="D63" s="35"/>
      <c r="E63" s="52"/>
      <c r="F63" s="52"/>
    </row>
    <row r="65" spans="1:11">
      <c r="A65" s="58"/>
      <c r="B65" s="19" t="s">
        <v>84</v>
      </c>
      <c r="C65" s="19"/>
      <c r="D65" s="19"/>
      <c r="E65" s="19"/>
      <c r="F65" s="19"/>
      <c r="G65" s="19"/>
      <c r="H65" s="19"/>
      <c r="I65" s="19"/>
      <c r="J65" s="19"/>
      <c r="K65" s="19"/>
    </row>
    <row r="67" spans="1:11">
      <c r="B67" s="59"/>
      <c r="C67" s="60"/>
      <c r="D67" s="61">
        <v>2008</v>
      </c>
      <c r="E67" s="62"/>
      <c r="F67" s="62"/>
      <c r="G67" s="63"/>
      <c r="H67" s="61">
        <v>2009</v>
      </c>
      <c r="I67" s="62"/>
      <c r="J67" s="62"/>
      <c r="K67" s="63"/>
    </row>
    <row r="68" spans="1:11">
      <c r="B68" s="64"/>
      <c r="C68" s="65"/>
      <c r="D68" s="66"/>
      <c r="E68" s="67"/>
      <c r="F68" s="67"/>
      <c r="G68" s="68"/>
      <c r="H68" s="66"/>
      <c r="I68" s="67"/>
      <c r="J68" s="67"/>
      <c r="K68" s="68"/>
    </row>
    <row r="69" spans="1:11" ht="38.25">
      <c r="B69" s="69"/>
      <c r="C69" s="70"/>
      <c r="D69" s="71" t="s">
        <v>85</v>
      </c>
      <c r="E69" s="71" t="s">
        <v>86</v>
      </c>
      <c r="F69" s="71" t="s">
        <v>87</v>
      </c>
      <c r="G69" s="71" t="s">
        <v>88</v>
      </c>
      <c r="H69" s="71" t="s">
        <v>85</v>
      </c>
      <c r="I69" s="71" t="s">
        <v>86</v>
      </c>
      <c r="J69" s="71" t="s">
        <v>87</v>
      </c>
      <c r="K69" s="71" t="s">
        <v>88</v>
      </c>
    </row>
    <row r="70" spans="1:11" ht="25.5">
      <c r="B70" s="72" t="s">
        <v>89</v>
      </c>
      <c r="C70" s="72"/>
      <c r="D70" s="50">
        <v>13267</v>
      </c>
      <c r="E70" s="73"/>
      <c r="F70" s="73"/>
      <c r="G70" s="73">
        <v>13267</v>
      </c>
      <c r="H70" s="73">
        <v>13267</v>
      </c>
      <c r="I70" s="73"/>
      <c r="J70" s="73"/>
      <c r="K70" s="73">
        <v>13267</v>
      </c>
    </row>
    <row r="71" spans="1:11" ht="25.5">
      <c r="B71" s="72" t="s">
        <v>90</v>
      </c>
      <c r="C71" s="72"/>
      <c r="D71" s="50"/>
      <c r="E71" s="73"/>
      <c r="F71" s="73"/>
      <c r="G71" s="73"/>
      <c r="H71" s="73"/>
      <c r="I71" s="73"/>
      <c r="J71" s="73"/>
      <c r="K71" s="73"/>
    </row>
    <row r="72" spans="1:11" ht="51">
      <c r="B72" s="72" t="s">
        <v>91</v>
      </c>
      <c r="C72" s="72"/>
      <c r="D72" s="74"/>
      <c r="E72" s="42"/>
      <c r="F72" s="42"/>
      <c r="G72" s="42"/>
      <c r="H72" s="42"/>
      <c r="I72" s="42"/>
      <c r="J72" s="42"/>
      <c r="K72" s="42"/>
    </row>
    <row r="73" spans="1:11" ht="38.25">
      <c r="B73" s="72" t="s">
        <v>92</v>
      </c>
      <c r="C73" s="72"/>
      <c r="D73" s="74"/>
      <c r="E73" s="42"/>
      <c r="F73" s="42"/>
      <c r="G73" s="42"/>
      <c r="H73" s="42"/>
      <c r="I73" s="42"/>
      <c r="J73" s="42"/>
      <c r="K73" s="42"/>
    </row>
    <row r="74" spans="1:11">
      <c r="B74" s="72" t="s">
        <v>93</v>
      </c>
      <c r="C74" s="72"/>
      <c r="D74" s="74">
        <v>1444</v>
      </c>
      <c r="E74" s="42"/>
      <c r="F74" s="42"/>
      <c r="G74" s="42">
        <v>1444</v>
      </c>
      <c r="H74" s="42">
        <v>1444</v>
      </c>
      <c r="I74" s="42"/>
      <c r="J74" s="42"/>
      <c r="K74" s="42">
        <v>1444</v>
      </c>
    </row>
    <row r="75" spans="1:11" ht="51">
      <c r="B75" s="72" t="s">
        <v>94</v>
      </c>
      <c r="C75" s="72"/>
      <c r="D75" s="74"/>
      <c r="E75" s="42"/>
      <c r="F75" s="42"/>
      <c r="G75" s="42"/>
      <c r="H75" s="42"/>
      <c r="I75" s="42"/>
      <c r="J75" s="42"/>
      <c r="K75" s="42"/>
    </row>
    <row r="76" spans="1:11" ht="76.5">
      <c r="B76" s="72" t="s">
        <v>95</v>
      </c>
      <c r="C76" s="72"/>
      <c r="D76" s="74"/>
      <c r="E76" s="42"/>
      <c r="F76" s="42"/>
      <c r="G76" s="42"/>
      <c r="H76" s="42"/>
      <c r="I76" s="42"/>
      <c r="J76" s="42"/>
      <c r="K76" s="42"/>
    </row>
    <row r="77" spans="1:11" ht="76.5">
      <c r="B77" s="72" t="s">
        <v>96</v>
      </c>
      <c r="C77" s="72"/>
      <c r="D77" s="74"/>
      <c r="E77" s="42"/>
      <c r="F77" s="42"/>
      <c r="G77" s="42"/>
      <c r="H77" s="42"/>
      <c r="I77" s="42"/>
      <c r="J77" s="42"/>
      <c r="K77" s="42"/>
    </row>
    <row r="78" spans="1:11" ht="38.25">
      <c r="B78" s="72" t="s">
        <v>97</v>
      </c>
      <c r="C78" s="72"/>
      <c r="D78" s="74"/>
      <c r="E78" s="42"/>
      <c r="F78" s="42"/>
      <c r="G78" s="42"/>
      <c r="H78" s="42"/>
      <c r="I78" s="42">
        <v>1722</v>
      </c>
      <c r="J78" s="42"/>
      <c r="K78" s="42">
        <v>1722</v>
      </c>
    </row>
    <row r="79" spans="1:11" ht="51">
      <c r="B79" s="72" t="s">
        <v>98</v>
      </c>
      <c r="C79" s="72"/>
      <c r="D79" s="75">
        <v>14711</v>
      </c>
      <c r="E79" s="42"/>
      <c r="F79" s="42"/>
      <c r="G79" s="42">
        <v>14711</v>
      </c>
      <c r="H79" s="42">
        <v>14711</v>
      </c>
      <c r="I79" s="42">
        <v>1722</v>
      </c>
      <c r="J79" s="42"/>
      <c r="K79" s="42">
        <v>16433</v>
      </c>
    </row>
    <row r="80" spans="1:11" ht="51">
      <c r="B80" s="72" t="s">
        <v>99</v>
      </c>
      <c r="C80" s="72"/>
      <c r="D80" s="74"/>
      <c r="E80" s="42"/>
      <c r="F80" s="42"/>
      <c r="G80" s="42"/>
      <c r="H80" s="42"/>
      <c r="I80" s="42"/>
      <c r="J80" s="42"/>
      <c r="K80" s="42"/>
    </row>
    <row r="81" spans="1:11">
      <c r="B81" s="72" t="s">
        <v>100</v>
      </c>
      <c r="C81" s="72"/>
      <c r="D81" s="74"/>
      <c r="E81" s="42"/>
      <c r="F81" s="42"/>
      <c r="G81" s="42"/>
      <c r="H81" s="42">
        <v>14711</v>
      </c>
      <c r="I81" s="42"/>
      <c r="J81" s="42"/>
      <c r="K81" s="42"/>
    </row>
    <row r="82" spans="1:11" ht="51">
      <c r="A82" s="76"/>
      <c r="B82" s="72" t="s">
        <v>101</v>
      </c>
      <c r="C82" s="72"/>
      <c r="D82" s="75">
        <v>48709</v>
      </c>
      <c r="E82" s="42">
        <v>16245</v>
      </c>
      <c r="F82" s="42"/>
      <c r="G82" s="42">
        <v>64954</v>
      </c>
      <c r="H82" s="42">
        <v>64954</v>
      </c>
      <c r="I82" s="42"/>
      <c r="J82" s="42">
        <v>1722</v>
      </c>
      <c r="K82" s="42">
        <v>63232</v>
      </c>
    </row>
    <row r="83" spans="1:11">
      <c r="A83" s="77"/>
      <c r="B83" s="77"/>
      <c r="C83" s="78"/>
      <c r="D83" s="79"/>
      <c r="E83" s="79"/>
      <c r="F83" s="79"/>
      <c r="G83" s="79"/>
      <c r="H83" s="79"/>
      <c r="I83" s="79"/>
      <c r="J83" s="79"/>
      <c r="K83" s="79"/>
    </row>
    <row r="85" spans="1:11">
      <c r="B85" s="80" t="s">
        <v>102</v>
      </c>
      <c r="C85" s="81"/>
      <c r="D85" s="81"/>
      <c r="E85" s="81"/>
      <c r="F85" s="81"/>
      <c r="G85" s="81"/>
      <c r="H85" s="81"/>
      <c r="I85" s="81"/>
      <c r="J85" s="81"/>
      <c r="K85" s="81"/>
    </row>
    <row r="86" spans="1:11">
      <c r="B86" s="82"/>
      <c r="C86" s="83"/>
      <c r="D86" s="83"/>
      <c r="E86" s="83"/>
      <c r="F86" s="83"/>
      <c r="G86" s="83"/>
      <c r="H86" s="83"/>
      <c r="I86" s="83"/>
      <c r="J86" s="83"/>
      <c r="K86" s="83"/>
    </row>
    <row r="87" spans="1:11">
      <c r="B87" s="80" t="s">
        <v>103</v>
      </c>
      <c r="C87" s="84"/>
      <c r="D87" s="84"/>
      <c r="E87" s="84"/>
      <c r="F87" s="84"/>
      <c r="G87" s="84"/>
      <c r="H87" s="84"/>
      <c r="I87" s="84"/>
      <c r="J87" s="84"/>
      <c r="K87" s="84"/>
    </row>
    <row r="88" spans="1:11">
      <c r="B88" s="85" t="s">
        <v>104</v>
      </c>
      <c r="C88" s="86"/>
      <c r="D88" s="86"/>
      <c r="E88" s="86"/>
      <c r="F88" s="86"/>
      <c r="G88" s="86"/>
      <c r="H88" s="86"/>
      <c r="I88" s="86"/>
      <c r="J88" s="86"/>
      <c r="K88" s="86"/>
    </row>
    <row r="89" spans="1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1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1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1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1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1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1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1:11">
      <c r="B96" s="88" t="s">
        <v>105</v>
      </c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90" t="s">
        <v>106</v>
      </c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2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>
      <c r="F103" s="93"/>
      <c r="H103" s="3" t="s">
        <v>107</v>
      </c>
      <c r="I103" s="94"/>
      <c r="J103" s="94"/>
      <c r="K103" s="94"/>
    </row>
    <row r="104" spans="2:11">
      <c r="F104" s="93"/>
      <c r="H104" s="4" t="s">
        <v>108</v>
      </c>
      <c r="I104" s="4"/>
      <c r="J104" s="4"/>
      <c r="K104" s="4"/>
    </row>
    <row r="105" spans="2:11">
      <c r="F105" s="93"/>
      <c r="H105" s="95"/>
      <c r="I105" s="95"/>
      <c r="J105" s="95"/>
      <c r="K105" s="95"/>
    </row>
    <row r="106" spans="2:11"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2:11"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2:11"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2:11"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</sheetData>
  <mergeCells count="122">
    <mergeCell ref="B96:K96"/>
    <mergeCell ref="B97:K98"/>
    <mergeCell ref="B99:K101"/>
    <mergeCell ref="H103:K103"/>
    <mergeCell ref="H104:K104"/>
    <mergeCell ref="B106:K109"/>
    <mergeCell ref="B65:K65"/>
    <mergeCell ref="D67:G67"/>
    <mergeCell ref="H67:K67"/>
    <mergeCell ref="B85:K85"/>
    <mergeCell ref="B87:K87"/>
    <mergeCell ref="B88:K94"/>
    <mergeCell ref="B60:D61"/>
    <mergeCell ref="E60:E61"/>
    <mergeCell ref="F60:F61"/>
    <mergeCell ref="G60:I60"/>
    <mergeCell ref="B62:D63"/>
    <mergeCell ref="E62:E63"/>
    <mergeCell ref="F62:F63"/>
    <mergeCell ref="B57:D57"/>
    <mergeCell ref="G57:I57"/>
    <mergeCell ref="B58:D59"/>
    <mergeCell ref="E58:E59"/>
    <mergeCell ref="F58:F59"/>
    <mergeCell ref="G58:I58"/>
    <mergeCell ref="G59:I59"/>
    <mergeCell ref="B54:D54"/>
    <mergeCell ref="G54:I54"/>
    <mergeCell ref="B55:D55"/>
    <mergeCell ref="G55:I55"/>
    <mergeCell ref="B56:D56"/>
    <mergeCell ref="G56:I56"/>
    <mergeCell ref="J50:J51"/>
    <mergeCell ref="K50:K51"/>
    <mergeCell ref="B52:D52"/>
    <mergeCell ref="G52:I52"/>
    <mergeCell ref="B53:D53"/>
    <mergeCell ref="G53:I53"/>
    <mergeCell ref="B48:D48"/>
    <mergeCell ref="G48:I48"/>
    <mergeCell ref="B49:D49"/>
    <mergeCell ref="G49:I49"/>
    <mergeCell ref="B50:D51"/>
    <mergeCell ref="E50:E51"/>
    <mergeCell ref="F50:F51"/>
    <mergeCell ref="G50:I51"/>
    <mergeCell ref="B45:D46"/>
    <mergeCell ref="E45:E46"/>
    <mergeCell ref="F45:F46"/>
    <mergeCell ref="G45:I45"/>
    <mergeCell ref="G46:I46"/>
    <mergeCell ref="B47:D47"/>
    <mergeCell ref="G47:I47"/>
    <mergeCell ref="B42:D42"/>
    <mergeCell ref="G42:I42"/>
    <mergeCell ref="B43:D43"/>
    <mergeCell ref="G43:I43"/>
    <mergeCell ref="B44:D44"/>
    <mergeCell ref="G44:I44"/>
    <mergeCell ref="B39:D41"/>
    <mergeCell ref="E39:E41"/>
    <mergeCell ref="F39:F41"/>
    <mergeCell ref="G39:I40"/>
    <mergeCell ref="J39:J40"/>
    <mergeCell ref="K39:K40"/>
    <mergeCell ref="G41:I41"/>
    <mergeCell ref="J33:J34"/>
    <mergeCell ref="K33:K34"/>
    <mergeCell ref="B34:D34"/>
    <mergeCell ref="G35:I35"/>
    <mergeCell ref="B37:F38"/>
    <mergeCell ref="G37:K38"/>
    <mergeCell ref="B31:D31"/>
    <mergeCell ref="G31:I31"/>
    <mergeCell ref="B32:D32"/>
    <mergeCell ref="G32:I32"/>
    <mergeCell ref="B33:D33"/>
    <mergeCell ref="G33:I34"/>
    <mergeCell ref="J27:J28"/>
    <mergeCell ref="K27:K28"/>
    <mergeCell ref="B28:D28"/>
    <mergeCell ref="B29:D29"/>
    <mergeCell ref="G29:I29"/>
    <mergeCell ref="B30:D30"/>
    <mergeCell ref="G30:I30"/>
    <mergeCell ref="G24:I24"/>
    <mergeCell ref="B25:D25"/>
    <mergeCell ref="G25:I25"/>
    <mergeCell ref="B26:D26"/>
    <mergeCell ref="G26:I26"/>
    <mergeCell ref="B27:D27"/>
    <mergeCell ref="G27:I28"/>
    <mergeCell ref="B19:D19"/>
    <mergeCell ref="G19:I19"/>
    <mergeCell ref="B20:D20"/>
    <mergeCell ref="G20:I20"/>
    <mergeCell ref="B21:D24"/>
    <mergeCell ref="E21:E24"/>
    <mergeCell ref="F21:F24"/>
    <mergeCell ref="G21:I21"/>
    <mergeCell ref="G22:I22"/>
    <mergeCell ref="G23:I23"/>
    <mergeCell ref="B16:D16"/>
    <mergeCell ref="G16:I16"/>
    <mergeCell ref="B17:D17"/>
    <mergeCell ref="G17:I17"/>
    <mergeCell ref="B18:D18"/>
    <mergeCell ref="G18:I18"/>
    <mergeCell ref="B11:C11"/>
    <mergeCell ref="D11:G11"/>
    <mergeCell ref="H11:I11"/>
    <mergeCell ref="J11:K11"/>
    <mergeCell ref="B13:K13"/>
    <mergeCell ref="B15:K15"/>
    <mergeCell ref="B5:K5"/>
    <mergeCell ref="B6:K6"/>
    <mergeCell ref="B7:K7"/>
    <mergeCell ref="B9:K9"/>
    <mergeCell ref="B10:C10"/>
    <mergeCell ref="D10:G10"/>
    <mergeCell ref="H10:I10"/>
    <mergeCell ref="J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BeogradskaBerza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Ilic Ljusic</dc:creator>
  <cp:lastModifiedBy>Vesna Ilic Ljusic</cp:lastModifiedBy>
  <dcterms:created xsi:type="dcterms:W3CDTF">2010-07-23T08:03:36Z</dcterms:created>
  <dcterms:modified xsi:type="dcterms:W3CDTF">2010-07-23T08:04:36Z</dcterms:modified>
</cp:coreProperties>
</file>