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drustva'!$B$5:$K$109</definedName>
  </definedNames>
  <calcPr fullCalcOnLoad="1"/>
</workbook>
</file>

<file path=xl/sharedStrings.xml><?xml version="1.0" encoding="utf-8"?>
<sst xmlns="http://schemas.openxmlformats.org/spreadsheetml/2006/main" count="121" uniqueCount="110">
  <si>
    <t>I ОСНОВНИ ПОДАЦИ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</si>
  <si>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</si>
  <si>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</si>
  <si>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</si>
  <si>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</si>
  <si>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</si>
  <si>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</si>
  <si>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</si>
  <si>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</si>
  <si>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</si>
  <si>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</si>
  <si>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</si>
  <si>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</si>
  <si>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</si>
  <si>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</si>
  <si>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</si>
  <si>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</si>
  <si>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</si>
  <si>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</si>
  <si>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</si>
  <si>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</si>
  <si>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</si>
  <si>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</si>
  <si>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</si>
  <si>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</si>
  <si>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</si>
  <si>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</si>
  <si>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</si>
  <si>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</si>
  <si>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</si>
  <si>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</si>
  <si>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</si>
  <si>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</si>
  <si>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</si>
  <si>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</si>
  <si>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</si>
  <si>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</si>
  <si>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</si>
  <si>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</si>
  <si>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</si>
  <si>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</si>
  <si>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</si>
  <si>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</si>
  <si>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</si>
  <si>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</si>
  <si>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</si>
  <si>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</si>
  <si>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</si>
  <si>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</si>
  <si>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</si>
  <si>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</si>
  <si>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</si>
  <si>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</si>
  <si>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</si>
  <si>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</si>
  <si>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</si>
  <si>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</si>
  <si>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</si>
  <si>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</si>
  <si>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</si>
  <si>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</si>
  <si>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</si>
  <si>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</si>
  <si>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</si>
  <si>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</si>
  <si>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</si>
  <si>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</si>
  <si>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</si>
  <si>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</si>
  <si>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</si>
  <si>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</si>
  <si>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</si>
  <si>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</si>
  <si>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</si>
  <si>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</si>
  <si>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</si>
  <si>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</si>
  <si>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</si>
  <si>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</si>
  <si>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</si>
  <si>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</si>
  <si>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</si>
  <si>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</si>
  <si>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</si>
  <si>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</si>
  <si>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</si>
  <si>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</si>
  <si>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</si>
  <si>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</si>
  <si>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</si>
  <si>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</si>
  <si>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</si>
  <si>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</si>
  <si>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</si>
  <si>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</si>
  <si>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</si>
  <si>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</si>
  <si>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</si>
  <si>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</si>
  <si>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</si>
  <si>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(пословно име  привредног друштва) а.д. (седиште)</t>
  </si>
  <si>
    <t>1. пословно име:</t>
  </si>
  <si>
    <t xml:space="preserve">УТП КАШТЕЛ АД ЕЧКА </t>
  </si>
  <si>
    <t>3. матични број</t>
  </si>
  <si>
    <t>Увид се може извршити сваког радног дана од 8-16 часова у седишту друштва , УТП КАШТЕЛ АД ЕЧКА,Новосадска бр.7. www.kastelecka.com</t>
  </si>
  <si>
    <t>Новосадска бр.7</t>
  </si>
  <si>
    <t>Није било промена које значајно утичу на правни и финансијски положај  друштва.</t>
  </si>
  <si>
    <t xml:space="preserve">                                                              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</si>
  <si>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r>
      <t xml:space="preserve">III ЗАКЉУЧНО МИШЉЕЊЕ РЕВИЗОРА </t>
    </r>
    <r>
      <rPr>
        <sz val="10"/>
        <rFont val="Arial"/>
        <family val="0"/>
      </rPr>
      <t>(извод из финансијског извештаја (РЕВИЗИТ БЕОГРАД), Сагласно МРС 10, потенцијалне обавезе и догађаји након биланса стања: нисмо утврдили постојање догађаја, који могу да утичу, или утичу на истинитост и објективност финнсијских извештаја за годину која се ѕавршила 31.12.2008 године.</t>
    </r>
    <r>
      <rPr>
        <b/>
        <sz val="10"/>
        <rFont val="Arial"/>
        <family val="2"/>
      </rPr>
      <t xml:space="preserve">
</t>
    </r>
    <r>
      <rPr>
        <sz val="10"/>
        <rFont val="Arial"/>
        <family val="0"/>
      </rPr>
      <t xml:space="preserve">(навести закључно мишљење ревизора из извештаја о ревизији финансијских извештаја). 
</t>
    </r>
  </si>
  <si>
    <t>Зоран Димитрић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</si>
</sst>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76200</xdr:rowOff>
    </xdr:from>
    <xdr:to>
      <xdr:col>3</xdr:col>
      <xdr:colOff>19050</xdr:colOff>
      <xdr:row>4</xdr:row>
      <xdr:rowOff>228600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61975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9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9.140625" style="39" customWidth="1"/>
    <col min="2" max="2" width="11.28125" style="39" customWidth="1"/>
    <col min="3" max="16384" width="9.140625" style="39" customWidth="1"/>
  </cols>
  <sheetData>
    <row r="5" spans="2:11" s="1" customFormat="1" ht="41.25" customHeight="1">
      <c r="B5" s="101" t="s">
        <v>107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s="2" customFormat="1" ht="12.75">
      <c r="B6" s="58" t="s">
        <v>90</v>
      </c>
      <c r="C6" s="58"/>
      <c r="D6" s="58"/>
      <c r="E6" s="58"/>
      <c r="F6" s="58"/>
      <c r="G6" s="58"/>
      <c r="H6" s="58"/>
      <c r="I6" s="58"/>
      <c r="J6" s="58"/>
      <c r="K6" s="58"/>
    </row>
    <row r="7" spans="2:11" s="2" customFormat="1" ht="12.75">
      <c r="B7" s="102" t="s">
        <v>100</v>
      </c>
      <c r="C7" s="58"/>
      <c r="D7" s="58"/>
      <c r="E7" s="58"/>
      <c r="F7" s="58"/>
      <c r="G7" s="58"/>
      <c r="H7" s="58"/>
      <c r="I7" s="58"/>
      <c r="J7" s="58"/>
      <c r="K7" s="58"/>
    </row>
    <row r="8" spans="10:11" s="2" customFormat="1" ht="12.75">
      <c r="J8" s="3"/>
      <c r="K8" s="3"/>
    </row>
    <row r="9" spans="2:11" s="2" customFormat="1" ht="12.75">
      <c r="B9" s="103" t="s">
        <v>0</v>
      </c>
      <c r="C9" s="103"/>
      <c r="D9" s="103"/>
      <c r="E9" s="103"/>
      <c r="F9" s="103"/>
      <c r="G9" s="103"/>
      <c r="H9" s="103"/>
      <c r="I9" s="103"/>
      <c r="J9" s="103"/>
      <c r="K9" s="103"/>
    </row>
    <row r="10" spans="2:11" s="2" customFormat="1" ht="12.75">
      <c r="B10" s="83" t="s">
        <v>101</v>
      </c>
      <c r="C10" s="83"/>
      <c r="D10" s="96" t="s">
        <v>102</v>
      </c>
      <c r="E10" s="96"/>
      <c r="F10" s="96"/>
      <c r="G10" s="96"/>
      <c r="H10" s="83" t="s">
        <v>103</v>
      </c>
      <c r="I10" s="83"/>
      <c r="J10" s="97">
        <v>8185956</v>
      </c>
      <c r="K10" s="97"/>
    </row>
    <row r="11" spans="2:11" s="2" customFormat="1" ht="12.75">
      <c r="B11" s="83" t="s">
        <v>1</v>
      </c>
      <c r="C11" s="83"/>
      <c r="D11" s="98" t="s">
        <v>105</v>
      </c>
      <c r="E11" s="99"/>
      <c r="F11" s="99"/>
      <c r="G11" s="100"/>
      <c r="H11" s="83" t="s">
        <v>2</v>
      </c>
      <c r="I11" s="83"/>
      <c r="J11" s="98">
        <v>101170624</v>
      </c>
      <c r="K11" s="100"/>
    </row>
    <row r="12" spans="2:11" s="2" customFormat="1" ht="7.5" customHeight="1">
      <c r="B12" s="4"/>
      <c r="C12" s="4"/>
      <c r="D12" s="5"/>
      <c r="E12" s="5"/>
      <c r="F12" s="6"/>
      <c r="G12" s="6"/>
      <c r="H12" s="7"/>
      <c r="I12" s="7"/>
      <c r="J12" s="6"/>
      <c r="K12" s="6"/>
    </row>
    <row r="13" spans="2:11" s="8" customFormat="1" ht="12.75">
      <c r="B13" s="95" t="s">
        <v>3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2:11" s="2" customFormat="1" ht="4.5" customHeight="1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s="2" customFormat="1" ht="12.75">
      <c r="B15" s="47" t="s">
        <v>4</v>
      </c>
      <c r="C15" s="47"/>
      <c r="D15" s="47"/>
      <c r="E15" s="47"/>
      <c r="F15" s="47"/>
      <c r="G15" s="47"/>
      <c r="H15" s="47"/>
      <c r="I15" s="47"/>
      <c r="J15" s="47"/>
      <c r="K15" s="47"/>
    </row>
    <row r="16" spans="2:11" s="2" customFormat="1" ht="12.75">
      <c r="B16" s="87" t="s">
        <v>5</v>
      </c>
      <c r="C16" s="87"/>
      <c r="D16" s="87"/>
      <c r="E16" s="10">
        <v>2007</v>
      </c>
      <c r="F16" s="10" t="s">
        <v>92</v>
      </c>
      <c r="G16" s="87" t="s">
        <v>6</v>
      </c>
      <c r="H16" s="87"/>
      <c r="I16" s="87"/>
      <c r="J16" s="10" t="s">
        <v>91</v>
      </c>
      <c r="K16" s="10" t="s">
        <v>92</v>
      </c>
    </row>
    <row r="17" spans="2:11" s="2" customFormat="1" ht="12.75">
      <c r="B17" s="69" t="s">
        <v>7</v>
      </c>
      <c r="C17" s="69"/>
      <c r="D17" s="69"/>
      <c r="E17" s="12">
        <f>SUM(E18:E25)</f>
        <v>92479</v>
      </c>
      <c r="F17" s="12">
        <f>SUM(F18:F25)</f>
        <v>156570</v>
      </c>
      <c r="G17" s="69" t="s">
        <v>8</v>
      </c>
      <c r="H17" s="69"/>
      <c r="I17" s="69"/>
      <c r="J17" s="13">
        <f>SUM(J18+J20-J25)</f>
        <v>0</v>
      </c>
      <c r="K17" s="13">
        <f>SUM(K18+K20-K25)</f>
        <v>0</v>
      </c>
    </row>
    <row r="18" spans="2:11" s="2" customFormat="1" ht="12.75">
      <c r="B18" s="70" t="s">
        <v>9</v>
      </c>
      <c r="C18" s="69"/>
      <c r="D18" s="69"/>
      <c r="E18" s="14"/>
      <c r="F18" s="14"/>
      <c r="G18" s="94" t="s">
        <v>73</v>
      </c>
      <c r="H18" s="92"/>
      <c r="I18" s="93"/>
      <c r="J18" s="13">
        <v>13267</v>
      </c>
      <c r="K18" s="13">
        <v>13267</v>
      </c>
    </row>
    <row r="19" spans="2:11" s="2" customFormat="1" ht="12.75">
      <c r="B19" s="89" t="s">
        <v>10</v>
      </c>
      <c r="C19" s="89"/>
      <c r="D19" s="89"/>
      <c r="E19" s="14"/>
      <c r="F19" s="14"/>
      <c r="G19" s="70" t="s">
        <v>11</v>
      </c>
      <c r="H19" s="70"/>
      <c r="I19" s="70"/>
      <c r="J19" s="13"/>
      <c r="K19" s="13"/>
    </row>
    <row r="20" spans="2:11" s="2" customFormat="1" ht="12.75">
      <c r="B20" s="70" t="s">
        <v>12</v>
      </c>
      <c r="C20" s="70"/>
      <c r="D20" s="70"/>
      <c r="E20" s="14"/>
      <c r="F20" s="14"/>
      <c r="G20" s="70" t="s">
        <v>13</v>
      </c>
      <c r="H20" s="70"/>
      <c r="I20" s="70"/>
      <c r="J20" s="13">
        <v>1444</v>
      </c>
      <c r="K20" s="13">
        <v>1444</v>
      </c>
    </row>
    <row r="21" spans="2:11" s="2" customFormat="1" ht="12.75">
      <c r="B21" s="71" t="s">
        <v>57</v>
      </c>
      <c r="C21" s="70"/>
      <c r="D21" s="70"/>
      <c r="E21" s="91">
        <v>92478</v>
      </c>
      <c r="F21" s="91">
        <v>156569</v>
      </c>
      <c r="G21" s="70" t="s">
        <v>14</v>
      </c>
      <c r="H21" s="70"/>
      <c r="I21" s="70"/>
      <c r="J21" s="13"/>
      <c r="K21" s="13"/>
    </row>
    <row r="22" spans="2:11" s="2" customFormat="1" ht="24" customHeight="1">
      <c r="B22" s="71"/>
      <c r="C22" s="70"/>
      <c r="D22" s="70"/>
      <c r="E22" s="91"/>
      <c r="F22" s="91"/>
      <c r="G22" s="73" t="s">
        <v>93</v>
      </c>
      <c r="H22" s="92"/>
      <c r="I22" s="93"/>
      <c r="J22" s="13"/>
      <c r="K22" s="13"/>
    </row>
    <row r="23" spans="2:11" s="2" customFormat="1" ht="22.5" customHeight="1">
      <c r="B23" s="71"/>
      <c r="C23" s="70"/>
      <c r="D23" s="70"/>
      <c r="E23" s="91"/>
      <c r="F23" s="91"/>
      <c r="G23" s="73" t="s">
        <v>97</v>
      </c>
      <c r="H23" s="92"/>
      <c r="I23" s="93"/>
      <c r="J23" s="13"/>
      <c r="K23" s="13"/>
    </row>
    <row r="24" spans="2:11" s="2" customFormat="1" ht="12.75">
      <c r="B24" s="70"/>
      <c r="C24" s="70"/>
      <c r="D24" s="70"/>
      <c r="E24" s="91"/>
      <c r="F24" s="91"/>
      <c r="G24" s="70" t="s">
        <v>94</v>
      </c>
      <c r="H24" s="70"/>
      <c r="I24" s="70"/>
      <c r="J24" s="13"/>
      <c r="K24" s="13"/>
    </row>
    <row r="25" spans="2:11" s="2" customFormat="1" ht="12.75">
      <c r="B25" s="70" t="s">
        <v>15</v>
      </c>
      <c r="C25" s="70"/>
      <c r="D25" s="70"/>
      <c r="E25" s="14">
        <v>1</v>
      </c>
      <c r="F25" s="14">
        <v>1</v>
      </c>
      <c r="G25" s="70" t="s">
        <v>95</v>
      </c>
      <c r="H25" s="70"/>
      <c r="I25" s="70"/>
      <c r="J25" s="13">
        <v>14711</v>
      </c>
      <c r="K25" s="13">
        <v>14711</v>
      </c>
    </row>
    <row r="26" spans="2:11" s="2" customFormat="1" ht="12.75">
      <c r="B26" s="69" t="s">
        <v>18</v>
      </c>
      <c r="C26" s="69"/>
      <c r="D26" s="69"/>
      <c r="E26" s="12">
        <f>SUM(E27:E30)</f>
        <v>17229</v>
      </c>
      <c r="F26" s="12">
        <f>SUM(F27:F30)</f>
        <v>8290</v>
      </c>
      <c r="G26" s="70" t="s">
        <v>96</v>
      </c>
      <c r="H26" s="70"/>
      <c r="I26" s="70"/>
      <c r="J26" s="13"/>
      <c r="K26" s="13"/>
    </row>
    <row r="27" spans="2:11" s="2" customFormat="1" ht="12.75" customHeight="1">
      <c r="B27" s="70" t="s">
        <v>20</v>
      </c>
      <c r="C27" s="70"/>
      <c r="D27" s="70"/>
      <c r="E27" s="14">
        <v>3019</v>
      </c>
      <c r="F27" s="14">
        <v>2866</v>
      </c>
      <c r="G27" s="66" t="s">
        <v>16</v>
      </c>
      <c r="H27" s="90"/>
      <c r="I27" s="90"/>
      <c r="J27" s="87">
        <f>SUM(J29:J32)</f>
        <v>158416</v>
      </c>
      <c r="K27" s="87">
        <f>SUM(K29:K32)</f>
        <v>229814</v>
      </c>
    </row>
    <row r="28" spans="2:11" s="2" customFormat="1" ht="46.5" customHeight="1">
      <c r="B28" s="88" t="s">
        <v>58</v>
      </c>
      <c r="C28" s="89"/>
      <c r="D28" s="89"/>
      <c r="E28" s="14"/>
      <c r="F28" s="14"/>
      <c r="G28" s="90"/>
      <c r="H28" s="90"/>
      <c r="I28" s="90"/>
      <c r="J28" s="87"/>
      <c r="K28" s="87"/>
    </row>
    <row r="29" spans="2:11" s="2" customFormat="1" ht="12.75">
      <c r="B29" s="70" t="s">
        <v>59</v>
      </c>
      <c r="C29" s="70"/>
      <c r="D29" s="70"/>
      <c r="E29" s="14">
        <v>14210</v>
      </c>
      <c r="F29" s="14">
        <v>5424</v>
      </c>
      <c r="G29" s="70" t="s">
        <v>17</v>
      </c>
      <c r="H29" s="70"/>
      <c r="I29" s="70"/>
      <c r="J29" s="13"/>
      <c r="K29" s="13"/>
    </row>
    <row r="30" spans="2:11" s="2" customFormat="1" ht="12.75">
      <c r="B30" s="70" t="s">
        <v>22</v>
      </c>
      <c r="C30" s="70"/>
      <c r="D30" s="70"/>
      <c r="E30" s="14"/>
      <c r="F30" s="14"/>
      <c r="G30" s="70" t="s">
        <v>19</v>
      </c>
      <c r="H30" s="70"/>
      <c r="I30" s="70"/>
      <c r="J30" s="13">
        <v>83671</v>
      </c>
      <c r="K30" s="13">
        <v>147346</v>
      </c>
    </row>
    <row r="31" spans="2:11" s="2" customFormat="1" ht="12.75">
      <c r="B31" s="69" t="s">
        <v>23</v>
      </c>
      <c r="C31" s="69"/>
      <c r="D31" s="69"/>
      <c r="E31" s="14">
        <f>SUM(E17+E26)</f>
        <v>109708</v>
      </c>
      <c r="F31" s="14">
        <f>SUM(F17+F26)</f>
        <v>164860</v>
      </c>
      <c r="G31" s="70" t="s">
        <v>21</v>
      </c>
      <c r="H31" s="70"/>
      <c r="I31" s="70"/>
      <c r="J31" s="13">
        <v>74745</v>
      </c>
      <c r="K31" s="13">
        <v>82468</v>
      </c>
    </row>
    <row r="32" spans="2:11" s="2" customFormat="1" ht="12.75">
      <c r="B32" s="69" t="s">
        <v>60</v>
      </c>
      <c r="C32" s="69"/>
      <c r="D32" s="69"/>
      <c r="E32" s="14">
        <v>48708</v>
      </c>
      <c r="F32" s="14">
        <v>64954</v>
      </c>
      <c r="G32" s="70" t="s">
        <v>24</v>
      </c>
      <c r="H32" s="70"/>
      <c r="I32" s="70"/>
      <c r="J32" s="13"/>
      <c r="K32" s="13"/>
    </row>
    <row r="33" spans="2:11" s="2" customFormat="1" ht="12.75">
      <c r="B33" s="69" t="s">
        <v>26</v>
      </c>
      <c r="C33" s="69"/>
      <c r="D33" s="69"/>
      <c r="E33" s="14">
        <f>SUM(E31:E32)</f>
        <v>158416</v>
      </c>
      <c r="F33" s="14">
        <f>SUM(F31:F32)</f>
        <v>229814</v>
      </c>
      <c r="G33" s="68" t="s">
        <v>25</v>
      </c>
      <c r="H33" s="68"/>
      <c r="I33" s="68"/>
      <c r="J33" s="80">
        <f>SUM(J19+J27)</f>
        <v>158416</v>
      </c>
      <c r="K33" s="80">
        <f>SUM(K19+K27)</f>
        <v>229814</v>
      </c>
    </row>
    <row r="34" spans="2:11" s="2" customFormat="1" ht="12.75">
      <c r="B34" s="69" t="s">
        <v>27</v>
      </c>
      <c r="C34" s="69"/>
      <c r="D34" s="69"/>
      <c r="E34" s="14"/>
      <c r="F34" s="14"/>
      <c r="G34" s="68"/>
      <c r="H34" s="68"/>
      <c r="I34" s="68"/>
      <c r="J34" s="81"/>
      <c r="K34" s="81"/>
    </row>
    <row r="35" spans="7:11" s="2" customFormat="1" ht="12.75">
      <c r="G35" s="82" t="s">
        <v>28</v>
      </c>
      <c r="H35" s="83"/>
      <c r="I35" s="83"/>
      <c r="J35" s="15"/>
      <c r="K35" s="15"/>
    </row>
    <row r="37" spans="2:11" s="2" customFormat="1" ht="12.75">
      <c r="B37" s="84" t="s">
        <v>61</v>
      </c>
      <c r="C37" s="85"/>
      <c r="D37" s="85"/>
      <c r="E37" s="85"/>
      <c r="F37" s="85"/>
      <c r="G37" s="85" t="s">
        <v>29</v>
      </c>
      <c r="H37" s="85"/>
      <c r="I37" s="85"/>
      <c r="J37" s="85"/>
      <c r="K37" s="85"/>
    </row>
    <row r="38" spans="2:11" s="2" customFormat="1" ht="12.75">
      <c r="B38" s="86"/>
      <c r="C38" s="86"/>
      <c r="D38" s="86"/>
      <c r="E38" s="86"/>
      <c r="F38" s="86"/>
      <c r="G38" s="85"/>
      <c r="H38" s="85"/>
      <c r="I38" s="85"/>
      <c r="J38" s="85"/>
      <c r="K38" s="85"/>
    </row>
    <row r="39" spans="2:11" s="2" customFormat="1" ht="12.75" customHeight="1">
      <c r="B39" s="67" t="s">
        <v>56</v>
      </c>
      <c r="C39" s="67"/>
      <c r="D39" s="67"/>
      <c r="E39" s="77" t="s">
        <v>91</v>
      </c>
      <c r="F39" s="77" t="s">
        <v>92</v>
      </c>
      <c r="G39" s="66" t="s">
        <v>30</v>
      </c>
      <c r="H39" s="69"/>
      <c r="I39" s="69"/>
      <c r="J39" s="77" t="s">
        <v>91</v>
      </c>
      <c r="K39" s="77" t="s">
        <v>92</v>
      </c>
    </row>
    <row r="40" spans="2:11" s="2" customFormat="1" ht="12.75">
      <c r="B40" s="67"/>
      <c r="C40" s="67"/>
      <c r="D40" s="67"/>
      <c r="E40" s="78"/>
      <c r="F40" s="78"/>
      <c r="G40" s="69"/>
      <c r="H40" s="69"/>
      <c r="I40" s="69"/>
      <c r="J40" s="79"/>
      <c r="K40" s="79"/>
    </row>
    <row r="41" spans="2:11" s="2" customFormat="1" ht="12.75">
      <c r="B41" s="67"/>
      <c r="C41" s="67"/>
      <c r="D41" s="67"/>
      <c r="E41" s="79"/>
      <c r="F41" s="79"/>
      <c r="G41" s="70" t="s">
        <v>31</v>
      </c>
      <c r="H41" s="70"/>
      <c r="I41" s="70"/>
      <c r="J41" s="13">
        <v>2929</v>
      </c>
      <c r="K41" s="13">
        <v>46091</v>
      </c>
    </row>
    <row r="42" spans="2:11" s="2" customFormat="1" ht="12.75">
      <c r="B42" s="70" t="s">
        <v>32</v>
      </c>
      <c r="C42" s="70"/>
      <c r="D42" s="70"/>
      <c r="E42" s="14">
        <v>2929</v>
      </c>
      <c r="F42" s="14">
        <v>62031</v>
      </c>
      <c r="G42" s="70" t="s">
        <v>35</v>
      </c>
      <c r="H42" s="70"/>
      <c r="I42" s="70"/>
      <c r="J42" s="13">
        <v>23328</v>
      </c>
      <c r="K42" s="13">
        <v>58587</v>
      </c>
    </row>
    <row r="43" spans="2:11" s="2" customFormat="1" ht="12.75">
      <c r="B43" s="70" t="s">
        <v>33</v>
      </c>
      <c r="C43" s="70"/>
      <c r="D43" s="70"/>
      <c r="E43" s="14">
        <v>6835</v>
      </c>
      <c r="F43" s="14">
        <v>50196</v>
      </c>
      <c r="G43" s="70" t="s">
        <v>62</v>
      </c>
      <c r="H43" s="70"/>
      <c r="I43" s="70"/>
      <c r="J43" s="11">
        <f>SUM(J41-J42)</f>
        <v>-20399</v>
      </c>
      <c r="K43" s="11">
        <f>SUM(K41-K42)</f>
        <v>-12496</v>
      </c>
    </row>
    <row r="44" spans="2:11" s="2" customFormat="1" ht="12.75">
      <c r="B44" s="76" t="s">
        <v>34</v>
      </c>
      <c r="C44" s="76"/>
      <c r="D44" s="76"/>
      <c r="E44" s="12">
        <f>SUM(E42-E43)</f>
        <v>-3906</v>
      </c>
      <c r="F44" s="12">
        <f>SUM(F42-F43)</f>
        <v>11835</v>
      </c>
      <c r="G44" s="70" t="s">
        <v>39</v>
      </c>
      <c r="H44" s="70"/>
      <c r="I44" s="70"/>
      <c r="J44" s="13"/>
      <c r="K44" s="13">
        <v>12</v>
      </c>
    </row>
    <row r="45" spans="2:11" s="2" customFormat="1" ht="12.75">
      <c r="B45" s="66" t="s">
        <v>63</v>
      </c>
      <c r="C45" s="66"/>
      <c r="D45" s="66"/>
      <c r="E45" s="60"/>
      <c r="F45" s="60"/>
      <c r="G45" s="70" t="s">
        <v>41</v>
      </c>
      <c r="H45" s="70"/>
      <c r="I45" s="70"/>
      <c r="J45" s="13">
        <v>3059</v>
      </c>
      <c r="K45" s="13">
        <v>2803</v>
      </c>
    </row>
    <row r="46" spans="2:11" s="2" customFormat="1" ht="12.75" customHeight="1">
      <c r="B46" s="66"/>
      <c r="C46" s="66"/>
      <c r="D46" s="66"/>
      <c r="E46" s="60"/>
      <c r="F46" s="60"/>
      <c r="G46" s="71" t="s">
        <v>42</v>
      </c>
      <c r="H46" s="71"/>
      <c r="I46" s="71"/>
      <c r="J46" s="13">
        <v>1466</v>
      </c>
      <c r="K46" s="13">
        <v>119</v>
      </c>
    </row>
    <row r="47" spans="2:11" s="2" customFormat="1" ht="12.75">
      <c r="B47" s="71" t="s">
        <v>36</v>
      </c>
      <c r="C47" s="71"/>
      <c r="D47" s="71"/>
      <c r="E47" s="14"/>
      <c r="F47" s="14"/>
      <c r="G47" s="71" t="s">
        <v>44</v>
      </c>
      <c r="H47" s="66"/>
      <c r="I47" s="66"/>
      <c r="J47" s="13">
        <v>700</v>
      </c>
      <c r="K47" s="13">
        <v>1077</v>
      </c>
    </row>
    <row r="48" spans="2:11" s="17" customFormat="1" ht="24.75" customHeight="1">
      <c r="B48" s="71" t="s">
        <v>37</v>
      </c>
      <c r="C48" s="71"/>
      <c r="D48" s="71"/>
      <c r="E48" s="14">
        <v>43523</v>
      </c>
      <c r="F48" s="14">
        <v>24000</v>
      </c>
      <c r="G48" s="71" t="s">
        <v>70</v>
      </c>
      <c r="H48" s="70"/>
      <c r="I48" s="70"/>
      <c r="J48" s="16">
        <f>SUM(J43+J44-J45+J46-J47)</f>
        <v>-22692</v>
      </c>
      <c r="K48" s="16">
        <f>SUM(K43+K44-K45+K46-K47)</f>
        <v>-16245</v>
      </c>
    </row>
    <row r="49" spans="2:11" s="17" customFormat="1" ht="26.25" customHeight="1">
      <c r="B49" s="72" t="s">
        <v>34</v>
      </c>
      <c r="C49" s="72"/>
      <c r="D49" s="72"/>
      <c r="E49" s="12">
        <f>SUM(E47-E48)</f>
        <v>-43523</v>
      </c>
      <c r="F49" s="12">
        <f>SUM(F47-F48)</f>
        <v>-24000</v>
      </c>
      <c r="G49" s="73" t="s">
        <v>64</v>
      </c>
      <c r="H49" s="74"/>
      <c r="I49" s="75"/>
      <c r="J49" s="16"/>
      <c r="K49" s="16"/>
    </row>
    <row r="50" spans="2:11" s="2" customFormat="1" ht="12.75" customHeight="1">
      <c r="B50" s="66" t="s">
        <v>65</v>
      </c>
      <c r="C50" s="66"/>
      <c r="D50" s="66"/>
      <c r="E50" s="60"/>
      <c r="F50" s="60"/>
      <c r="G50" s="66" t="s">
        <v>48</v>
      </c>
      <c r="H50" s="66"/>
      <c r="I50" s="66"/>
      <c r="J50" s="70">
        <f>SUM(J48:J49)</f>
        <v>-22692</v>
      </c>
      <c r="K50" s="70">
        <f>SUM(K48:K49)</f>
        <v>-16245</v>
      </c>
    </row>
    <row r="51" spans="2:11" s="2" customFormat="1" ht="11.25" customHeight="1">
      <c r="B51" s="66"/>
      <c r="C51" s="66"/>
      <c r="D51" s="66"/>
      <c r="E51" s="60"/>
      <c r="F51" s="60"/>
      <c r="G51" s="66"/>
      <c r="H51" s="66"/>
      <c r="I51" s="66"/>
      <c r="J51" s="70"/>
      <c r="K51" s="70"/>
    </row>
    <row r="52" spans="2:11" s="2" customFormat="1" ht="21.75" customHeight="1">
      <c r="B52" s="71" t="s">
        <v>38</v>
      </c>
      <c r="C52" s="71"/>
      <c r="D52" s="71"/>
      <c r="E52" s="14">
        <v>54004</v>
      </c>
      <c r="F52" s="14">
        <v>20796</v>
      </c>
      <c r="G52" s="69" t="s">
        <v>50</v>
      </c>
      <c r="H52" s="69"/>
      <c r="I52" s="69"/>
      <c r="J52" s="13"/>
      <c r="K52" s="13"/>
    </row>
    <row r="53" spans="2:11" s="2" customFormat="1" ht="24" customHeight="1">
      <c r="B53" s="71" t="s">
        <v>40</v>
      </c>
      <c r="C53" s="71"/>
      <c r="D53" s="71"/>
      <c r="E53" s="14">
        <v>4368</v>
      </c>
      <c r="F53" s="14">
        <v>7368</v>
      </c>
      <c r="G53" s="67" t="s">
        <v>66</v>
      </c>
      <c r="H53" s="68"/>
      <c r="I53" s="68"/>
      <c r="J53" s="13"/>
      <c r="K53" s="13"/>
    </row>
    <row r="54" spans="2:11" s="2" customFormat="1" ht="16.5" customHeight="1">
      <c r="B54" s="70" t="s">
        <v>34</v>
      </c>
      <c r="C54" s="70"/>
      <c r="D54" s="70"/>
      <c r="E54" s="12">
        <f>SUM(E52-E53)</f>
        <v>49636</v>
      </c>
      <c r="F54" s="12">
        <f>SUM(F52-F53)</f>
        <v>13428</v>
      </c>
      <c r="G54" s="68" t="s">
        <v>67</v>
      </c>
      <c r="H54" s="68"/>
      <c r="I54" s="68"/>
      <c r="J54" s="13"/>
      <c r="K54" s="13"/>
    </row>
    <row r="55" spans="2:11" s="2" customFormat="1" ht="34.5" customHeight="1">
      <c r="B55" s="68" t="s">
        <v>43</v>
      </c>
      <c r="C55" s="68"/>
      <c r="D55" s="68"/>
      <c r="E55" s="14">
        <f>SUM(E42+E47+E52)</f>
        <v>56933</v>
      </c>
      <c r="F55" s="14">
        <f>SUM(F42+F47+F52)</f>
        <v>82827</v>
      </c>
      <c r="G55" s="67" t="s">
        <v>71</v>
      </c>
      <c r="H55" s="68"/>
      <c r="I55" s="68"/>
      <c r="J55" s="13"/>
      <c r="K55" s="13"/>
    </row>
    <row r="56" spans="2:11" s="2" customFormat="1" ht="34.5" customHeight="1">
      <c r="B56" s="68" t="s">
        <v>45</v>
      </c>
      <c r="C56" s="68"/>
      <c r="D56" s="68"/>
      <c r="E56" s="14">
        <f>SUM(E43+E48+E53)</f>
        <v>54726</v>
      </c>
      <c r="F56" s="14">
        <f>SUM(F43+F48+F53)</f>
        <v>81564</v>
      </c>
      <c r="G56" s="66" t="s">
        <v>68</v>
      </c>
      <c r="H56" s="69"/>
      <c r="I56" s="69"/>
      <c r="J56" s="13"/>
      <c r="K56" s="13"/>
    </row>
    <row r="57" spans="2:11" s="2" customFormat="1" ht="18" customHeight="1">
      <c r="B57" s="69" t="s">
        <v>46</v>
      </c>
      <c r="C57" s="69"/>
      <c r="D57" s="69"/>
      <c r="E57" s="12">
        <f>SUM(E55-E56)</f>
        <v>2207</v>
      </c>
      <c r="F57" s="12">
        <f>SUM(F55-F56)</f>
        <v>1263</v>
      </c>
      <c r="G57" s="69" t="s">
        <v>69</v>
      </c>
      <c r="H57" s="69"/>
      <c r="I57" s="69"/>
      <c r="J57" s="13"/>
      <c r="K57" s="13"/>
    </row>
    <row r="58" spans="2:11" s="2" customFormat="1" ht="15" customHeight="1">
      <c r="B58" s="66" t="s">
        <v>47</v>
      </c>
      <c r="C58" s="66"/>
      <c r="D58" s="66"/>
      <c r="E58" s="60"/>
      <c r="F58" s="60">
        <v>2207</v>
      </c>
      <c r="G58" s="69" t="s">
        <v>52</v>
      </c>
      <c r="H58" s="69"/>
      <c r="I58" s="69"/>
      <c r="J58" s="13"/>
      <c r="K58" s="13"/>
    </row>
    <row r="59" spans="2:11" s="2" customFormat="1" ht="23.25" customHeight="1">
      <c r="B59" s="66"/>
      <c r="C59" s="66"/>
      <c r="D59" s="66"/>
      <c r="E59" s="60"/>
      <c r="F59" s="60"/>
      <c r="G59" s="66" t="s">
        <v>53</v>
      </c>
      <c r="H59" s="69"/>
      <c r="I59" s="69"/>
      <c r="J59" s="13"/>
      <c r="K59" s="13"/>
    </row>
    <row r="60" spans="2:11" s="2" customFormat="1" ht="20.25" customHeight="1">
      <c r="B60" s="66" t="s">
        <v>49</v>
      </c>
      <c r="C60" s="66"/>
      <c r="D60" s="66"/>
      <c r="E60" s="60"/>
      <c r="F60" s="60"/>
      <c r="G60" s="61"/>
      <c r="H60" s="62"/>
      <c r="I60" s="62"/>
      <c r="J60" s="19"/>
      <c r="K60" s="19"/>
    </row>
    <row r="61" spans="2:6" s="2" customFormat="1" ht="22.5" customHeight="1">
      <c r="B61" s="66"/>
      <c r="C61" s="66"/>
      <c r="D61" s="66"/>
      <c r="E61" s="60"/>
      <c r="F61" s="60"/>
    </row>
    <row r="62" spans="2:6" s="2" customFormat="1" ht="12.75">
      <c r="B62" s="66" t="s">
        <v>51</v>
      </c>
      <c r="C62" s="66"/>
      <c r="D62" s="66"/>
      <c r="E62" s="60"/>
      <c r="F62" s="60"/>
    </row>
    <row r="63" spans="2:6" s="2" customFormat="1" ht="12.75">
      <c r="B63" s="66"/>
      <c r="C63" s="66"/>
      <c r="D63" s="66"/>
      <c r="E63" s="60"/>
      <c r="F63" s="60"/>
    </row>
    <row r="64" s="2" customFormat="1" ht="14.25" customHeight="1"/>
    <row r="65" spans="1:11" s="2" customFormat="1" ht="12.75">
      <c r="A65" s="18"/>
      <c r="B65" s="47" t="s">
        <v>54</v>
      </c>
      <c r="C65" s="47"/>
      <c r="D65" s="47"/>
      <c r="E65" s="47"/>
      <c r="F65" s="47"/>
      <c r="G65" s="47"/>
      <c r="H65" s="47"/>
      <c r="I65" s="47"/>
      <c r="J65" s="47"/>
      <c r="K65" s="47"/>
    </row>
    <row r="66" s="2" customFormat="1" ht="7.5" customHeight="1"/>
    <row r="67" spans="2:11" s="2" customFormat="1" ht="12" customHeight="1">
      <c r="B67" s="20"/>
      <c r="C67" s="21"/>
      <c r="D67" s="48">
        <v>2007</v>
      </c>
      <c r="E67" s="49"/>
      <c r="F67" s="49"/>
      <c r="G67" s="50"/>
      <c r="H67" s="48">
        <v>2008</v>
      </c>
      <c r="I67" s="49"/>
      <c r="J67" s="49"/>
      <c r="K67" s="50"/>
    </row>
    <row r="68" spans="2:11" s="2" customFormat="1" ht="27.75" customHeight="1" hidden="1">
      <c r="B68" s="22"/>
      <c r="C68" s="23"/>
      <c r="D68" s="24"/>
      <c r="E68" s="25"/>
      <c r="F68" s="25"/>
      <c r="G68" s="26"/>
      <c r="H68" s="24"/>
      <c r="I68" s="25"/>
      <c r="J68" s="25"/>
      <c r="K68" s="26"/>
    </row>
    <row r="69" spans="2:11" s="2" customFormat="1" ht="27.75" customHeight="1">
      <c r="B69" s="27"/>
      <c r="C69" s="28"/>
      <c r="D69" s="29" t="s">
        <v>74</v>
      </c>
      <c r="E69" s="29" t="s">
        <v>75</v>
      </c>
      <c r="F69" s="29" t="s">
        <v>76</v>
      </c>
      <c r="G69" s="29" t="s">
        <v>77</v>
      </c>
      <c r="H69" s="29" t="s">
        <v>74</v>
      </c>
      <c r="I69" s="29" t="s">
        <v>75</v>
      </c>
      <c r="J69" s="29" t="s">
        <v>76</v>
      </c>
      <c r="K69" s="29" t="s">
        <v>77</v>
      </c>
    </row>
    <row r="70" spans="2:11" s="2" customFormat="1" ht="21.75" customHeight="1">
      <c r="B70" s="30" t="s">
        <v>78</v>
      </c>
      <c r="C70" s="30"/>
      <c r="D70" s="11">
        <v>13267</v>
      </c>
      <c r="E70" s="31"/>
      <c r="F70" s="31"/>
      <c r="G70" s="31">
        <v>13267</v>
      </c>
      <c r="H70" s="31">
        <v>13267</v>
      </c>
      <c r="I70" s="31"/>
      <c r="J70" s="31"/>
      <c r="K70" s="31">
        <v>13267</v>
      </c>
    </row>
    <row r="71" spans="2:11" s="2" customFormat="1" ht="21.75" customHeight="1">
      <c r="B71" s="30" t="s">
        <v>79</v>
      </c>
      <c r="C71" s="30"/>
      <c r="D71" s="11"/>
      <c r="E71" s="31"/>
      <c r="F71" s="31"/>
      <c r="G71" s="31"/>
      <c r="H71" s="31"/>
      <c r="I71" s="31"/>
      <c r="J71" s="31"/>
      <c r="K71" s="31"/>
    </row>
    <row r="72" spans="2:11" s="2" customFormat="1" ht="30" customHeight="1">
      <c r="B72" s="30" t="s">
        <v>80</v>
      </c>
      <c r="C72" s="30"/>
      <c r="D72" s="32"/>
      <c r="E72" s="15"/>
      <c r="F72" s="15"/>
      <c r="G72" s="15"/>
      <c r="H72" s="15"/>
      <c r="I72" s="15"/>
      <c r="J72" s="15"/>
      <c r="K72" s="15"/>
    </row>
    <row r="73" spans="2:11" s="2" customFormat="1" ht="21.75" customHeight="1">
      <c r="B73" s="30" t="s">
        <v>81</v>
      </c>
      <c r="C73" s="30"/>
      <c r="D73" s="32"/>
      <c r="E73" s="15"/>
      <c r="F73" s="15"/>
      <c r="G73" s="15"/>
      <c r="H73" s="15"/>
      <c r="I73" s="15"/>
      <c r="J73" s="15"/>
      <c r="K73" s="15"/>
    </row>
    <row r="74" spans="2:11" s="2" customFormat="1" ht="21.75" customHeight="1">
      <c r="B74" s="30" t="s">
        <v>82</v>
      </c>
      <c r="C74" s="30"/>
      <c r="D74" s="32">
        <v>1444</v>
      </c>
      <c r="E74" s="15"/>
      <c r="F74" s="15"/>
      <c r="G74" s="15">
        <v>1444</v>
      </c>
      <c r="H74" s="15">
        <v>1444</v>
      </c>
      <c r="I74" s="15"/>
      <c r="J74" s="15"/>
      <c r="K74" s="15">
        <v>1444</v>
      </c>
    </row>
    <row r="75" spans="2:11" s="2" customFormat="1" ht="21.75" customHeight="1">
      <c r="B75" s="30" t="s">
        <v>83</v>
      </c>
      <c r="C75" s="30"/>
      <c r="D75" s="32"/>
      <c r="E75" s="15"/>
      <c r="F75" s="15"/>
      <c r="G75" s="15"/>
      <c r="H75" s="15"/>
      <c r="I75" s="15"/>
      <c r="J75" s="15"/>
      <c r="K75" s="15"/>
    </row>
    <row r="76" spans="2:11" s="2" customFormat="1" ht="30" customHeight="1">
      <c r="B76" s="30" t="s">
        <v>99</v>
      </c>
      <c r="C76" s="30"/>
      <c r="D76" s="32"/>
      <c r="E76" s="15"/>
      <c r="F76" s="15"/>
      <c r="G76" s="15"/>
      <c r="H76" s="15"/>
      <c r="I76" s="15"/>
      <c r="J76" s="15"/>
      <c r="K76" s="15"/>
    </row>
    <row r="77" spans="2:11" s="2" customFormat="1" ht="40.5" customHeight="1">
      <c r="B77" s="30" t="s">
        <v>98</v>
      </c>
      <c r="C77" s="30"/>
      <c r="D77" s="32"/>
      <c r="E77" s="15"/>
      <c r="F77" s="15"/>
      <c r="G77" s="15"/>
      <c r="H77" s="15"/>
      <c r="I77" s="15"/>
      <c r="J77" s="15"/>
      <c r="K77" s="15"/>
    </row>
    <row r="78" spans="2:11" s="2" customFormat="1" ht="21.75" customHeight="1">
      <c r="B78" s="30" t="s">
        <v>84</v>
      </c>
      <c r="C78" s="30"/>
      <c r="D78" s="32"/>
      <c r="E78" s="15"/>
      <c r="F78" s="15"/>
      <c r="G78" s="15"/>
      <c r="H78" s="15"/>
      <c r="I78" s="15"/>
      <c r="J78" s="15"/>
      <c r="K78" s="15"/>
    </row>
    <row r="79" spans="2:11" s="2" customFormat="1" ht="21.75" customHeight="1">
      <c r="B79" s="30" t="s">
        <v>85</v>
      </c>
      <c r="C79" s="30"/>
      <c r="D79" s="32">
        <v>14711</v>
      </c>
      <c r="E79" s="15"/>
      <c r="F79" s="15"/>
      <c r="G79" s="15">
        <v>14711</v>
      </c>
      <c r="H79" s="15">
        <v>14711</v>
      </c>
      <c r="I79" s="15"/>
      <c r="J79" s="15"/>
      <c r="K79" s="15">
        <v>14711</v>
      </c>
    </row>
    <row r="80" spans="2:11" s="2" customFormat="1" ht="21.75" customHeight="1">
      <c r="B80" s="30" t="s">
        <v>86</v>
      </c>
      <c r="C80" s="30"/>
      <c r="D80" s="32"/>
      <c r="E80" s="15"/>
      <c r="F80" s="15"/>
      <c r="G80" s="15"/>
      <c r="H80" s="15"/>
      <c r="I80" s="15"/>
      <c r="J80" s="15"/>
      <c r="K80" s="15"/>
    </row>
    <row r="81" spans="2:11" s="2" customFormat="1" ht="21.75" customHeight="1">
      <c r="B81" s="30" t="s">
        <v>87</v>
      </c>
      <c r="C81" s="30"/>
      <c r="D81" s="32"/>
      <c r="E81" s="15"/>
      <c r="F81" s="15"/>
      <c r="G81" s="15"/>
      <c r="H81" s="15"/>
      <c r="I81" s="15"/>
      <c r="J81" s="15"/>
      <c r="K81" s="15"/>
    </row>
    <row r="82" spans="1:11" s="2" customFormat="1" ht="31.5" customHeight="1">
      <c r="A82" s="33"/>
      <c r="B82" s="30" t="s">
        <v>89</v>
      </c>
      <c r="C82" s="30"/>
      <c r="D82" s="32">
        <v>25478</v>
      </c>
      <c r="E82" s="15">
        <v>23230</v>
      </c>
      <c r="F82" s="15"/>
      <c r="G82" s="15">
        <v>48708</v>
      </c>
      <c r="H82" s="15">
        <v>48708</v>
      </c>
      <c r="I82" s="15">
        <v>16245</v>
      </c>
      <c r="J82" s="15"/>
      <c r="K82" s="15">
        <v>64953</v>
      </c>
    </row>
    <row r="83" spans="1:11" s="2" customFormat="1" ht="20.25" customHeight="1">
      <c r="A83" s="34"/>
      <c r="B83" s="34"/>
      <c r="C83" s="35"/>
      <c r="D83" s="36"/>
      <c r="E83" s="36"/>
      <c r="F83" s="36"/>
      <c r="G83" s="36"/>
      <c r="H83" s="36"/>
      <c r="I83" s="36"/>
      <c r="J83" s="36"/>
      <c r="K83" s="36"/>
    </row>
    <row r="85" spans="2:11" s="2" customFormat="1" ht="51.75" customHeight="1">
      <c r="B85" s="63" t="s">
        <v>108</v>
      </c>
      <c r="C85" s="64"/>
      <c r="D85" s="64"/>
      <c r="E85" s="64"/>
      <c r="F85" s="64"/>
      <c r="G85" s="64"/>
      <c r="H85" s="64"/>
      <c r="I85" s="64"/>
      <c r="J85" s="64"/>
      <c r="K85" s="64"/>
    </row>
    <row r="86" spans="1:11" s="8" customFormat="1" ht="3.75" customHeight="1">
      <c r="A86" s="2"/>
      <c r="B86" s="37"/>
      <c r="C86" s="38"/>
      <c r="D86" s="38"/>
      <c r="E86" s="38"/>
      <c r="F86" s="38"/>
      <c r="G86" s="38"/>
      <c r="H86" s="38"/>
      <c r="I86" s="38"/>
      <c r="J86" s="38"/>
      <c r="K86" s="38"/>
    </row>
    <row r="87" spans="2:11" s="8" customFormat="1" ht="39" customHeight="1">
      <c r="B87" s="63" t="s">
        <v>88</v>
      </c>
      <c r="C87" s="65"/>
      <c r="D87" s="65"/>
      <c r="E87" s="65"/>
      <c r="F87" s="65"/>
      <c r="G87" s="65"/>
      <c r="H87" s="65"/>
      <c r="I87" s="65"/>
      <c r="J87" s="65"/>
      <c r="K87" s="65"/>
    </row>
    <row r="88" spans="1:11" ht="12.75">
      <c r="A88" s="8"/>
      <c r="B88" s="45" t="s">
        <v>106</v>
      </c>
      <c r="C88" s="46"/>
      <c r="D88" s="46"/>
      <c r="E88" s="46"/>
      <c r="F88" s="46"/>
      <c r="G88" s="46"/>
      <c r="H88" s="46"/>
      <c r="I88" s="46"/>
      <c r="J88" s="46"/>
      <c r="K88" s="46"/>
    </row>
    <row r="89" spans="2:11" ht="12.75"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2:11" ht="12.75"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12.75"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2:11" ht="12.75"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2:11" ht="12.75"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2:11" ht="2.25" customHeight="1"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2:11" ht="3.75" customHeight="1"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s="2" customFormat="1" ht="24.75" customHeight="1">
      <c r="A96" s="39"/>
      <c r="B96" s="53" t="s">
        <v>72</v>
      </c>
      <c r="C96" s="54"/>
      <c r="D96" s="54"/>
      <c r="E96" s="54"/>
      <c r="F96" s="54"/>
      <c r="G96" s="54"/>
      <c r="H96" s="54"/>
      <c r="I96" s="54"/>
      <c r="J96" s="54"/>
      <c r="K96" s="54"/>
    </row>
    <row r="97" spans="2:11" s="2" customFormat="1" ht="12.75">
      <c r="B97" s="55" t="s">
        <v>104</v>
      </c>
      <c r="C97" s="56"/>
      <c r="D97" s="56"/>
      <c r="E97" s="56"/>
      <c r="F97" s="56"/>
      <c r="G97" s="56"/>
      <c r="H97" s="56"/>
      <c r="I97" s="56"/>
      <c r="J97" s="56"/>
      <c r="K97" s="56"/>
    </row>
    <row r="98" spans="2:11" s="2" customFormat="1" ht="14.25" customHeight="1"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2:11" ht="12.75">
      <c r="B99" s="57"/>
      <c r="C99" s="46"/>
      <c r="D99" s="46"/>
      <c r="E99" s="46"/>
      <c r="F99" s="46"/>
      <c r="G99" s="46"/>
      <c r="H99" s="46"/>
      <c r="I99" s="46"/>
      <c r="J99" s="46"/>
      <c r="K99" s="46"/>
    </row>
    <row r="100" spans="2:1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2:11" ht="62.25" customHeigh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2:11" ht="9.75" customHeight="1"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2:11" s="8" customFormat="1" ht="12.75">
      <c r="B103" s="39"/>
      <c r="C103" s="39"/>
      <c r="D103" s="39"/>
      <c r="E103" s="39"/>
      <c r="F103" s="42"/>
      <c r="G103" s="39"/>
      <c r="H103" s="58" t="s">
        <v>55</v>
      </c>
      <c r="I103" s="59"/>
      <c r="J103" s="59"/>
      <c r="K103" s="59"/>
    </row>
    <row r="104" spans="6:11" s="8" customFormat="1" ht="12.75">
      <c r="F104" s="43"/>
      <c r="H104" s="52" t="s">
        <v>109</v>
      </c>
      <c r="I104" s="52"/>
      <c r="J104" s="52"/>
      <c r="K104" s="52"/>
    </row>
    <row r="105" spans="6:11" s="8" customFormat="1" ht="9" customHeight="1">
      <c r="F105" s="43"/>
      <c r="H105" s="44"/>
      <c r="I105" s="44"/>
      <c r="J105" s="44"/>
      <c r="K105" s="44"/>
    </row>
    <row r="106" spans="2:11" ht="12.75">
      <c r="B106" s="51"/>
      <c r="C106" s="51"/>
      <c r="D106" s="51"/>
      <c r="E106" s="51"/>
      <c r="F106" s="51"/>
      <c r="G106" s="51"/>
      <c r="H106" s="51"/>
      <c r="I106" s="51"/>
      <c r="J106" s="51"/>
      <c r="K106" s="51"/>
    </row>
    <row r="107" spans="2:11" ht="12.75">
      <c r="B107" s="51"/>
      <c r="C107" s="51"/>
      <c r="D107" s="51"/>
      <c r="E107" s="51"/>
      <c r="F107" s="51"/>
      <c r="G107" s="51"/>
      <c r="H107" s="51"/>
      <c r="I107" s="51"/>
      <c r="J107" s="51"/>
      <c r="K107" s="51"/>
    </row>
    <row r="108" spans="2:11" ht="24" customHeight="1"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2:11" ht="65.25" customHeight="1">
      <c r="B109" s="51"/>
      <c r="C109" s="51"/>
      <c r="D109" s="51"/>
      <c r="E109" s="51"/>
      <c r="F109" s="51"/>
      <c r="G109" s="51"/>
      <c r="H109" s="51"/>
      <c r="I109" s="51"/>
      <c r="J109" s="51"/>
      <c r="K109" s="51"/>
    </row>
  </sheetData>
  <sheetProtection/>
  <mergeCells count="122">
    <mergeCell ref="B5:K5"/>
    <mergeCell ref="B6:K6"/>
    <mergeCell ref="B7:K7"/>
    <mergeCell ref="B9:K9"/>
    <mergeCell ref="B13:K13"/>
    <mergeCell ref="B15:K15"/>
    <mergeCell ref="B10:C10"/>
    <mergeCell ref="D10:G10"/>
    <mergeCell ref="H10:I10"/>
    <mergeCell ref="J10:K10"/>
    <mergeCell ref="B11:C11"/>
    <mergeCell ref="D11:G11"/>
    <mergeCell ref="H11:I11"/>
    <mergeCell ref="J11:K11"/>
    <mergeCell ref="B25:D25"/>
    <mergeCell ref="G25:I25"/>
    <mergeCell ref="B16:D16"/>
    <mergeCell ref="G16:I16"/>
    <mergeCell ref="B17:D17"/>
    <mergeCell ref="G17:I17"/>
    <mergeCell ref="B18:D18"/>
    <mergeCell ref="B19:D19"/>
    <mergeCell ref="G19:I19"/>
    <mergeCell ref="G18:I18"/>
    <mergeCell ref="B20:D20"/>
    <mergeCell ref="G20:I20"/>
    <mergeCell ref="B21:D24"/>
    <mergeCell ref="E21:E24"/>
    <mergeCell ref="F21:F24"/>
    <mergeCell ref="G21:I21"/>
    <mergeCell ref="G24:I24"/>
    <mergeCell ref="G22:I22"/>
    <mergeCell ref="G23:I23"/>
    <mergeCell ref="B26:D26"/>
    <mergeCell ref="G26:I26"/>
    <mergeCell ref="B33:D33"/>
    <mergeCell ref="G33:I34"/>
    <mergeCell ref="B30:D30"/>
    <mergeCell ref="G30:I30"/>
    <mergeCell ref="B31:D31"/>
    <mergeCell ref="G31:I31"/>
    <mergeCell ref="B32:D32"/>
    <mergeCell ref="G32:I32"/>
    <mergeCell ref="G37:K38"/>
    <mergeCell ref="J27:J28"/>
    <mergeCell ref="K27:K28"/>
    <mergeCell ref="B28:D28"/>
    <mergeCell ref="B29:D29"/>
    <mergeCell ref="G29:I29"/>
    <mergeCell ref="B27:D27"/>
    <mergeCell ref="G27:I28"/>
    <mergeCell ref="B43:D43"/>
    <mergeCell ref="G43:I43"/>
    <mergeCell ref="J39:J40"/>
    <mergeCell ref="K39:K40"/>
    <mergeCell ref="G41:I41"/>
    <mergeCell ref="J33:J34"/>
    <mergeCell ref="K33:K34"/>
    <mergeCell ref="B34:D34"/>
    <mergeCell ref="G35:I35"/>
    <mergeCell ref="B37:F38"/>
    <mergeCell ref="B39:D41"/>
    <mergeCell ref="E39:E41"/>
    <mergeCell ref="F39:F41"/>
    <mergeCell ref="G39:I40"/>
    <mergeCell ref="B42:D42"/>
    <mergeCell ref="G42:I42"/>
    <mergeCell ref="B47:D47"/>
    <mergeCell ref="G47:I47"/>
    <mergeCell ref="B48:D48"/>
    <mergeCell ref="B44:D44"/>
    <mergeCell ref="G44:I44"/>
    <mergeCell ref="B45:D46"/>
    <mergeCell ref="E45:E46"/>
    <mergeCell ref="F45:F46"/>
    <mergeCell ref="G45:I45"/>
    <mergeCell ref="G46:I46"/>
    <mergeCell ref="G48:I48"/>
    <mergeCell ref="B49:D49"/>
    <mergeCell ref="G49:I49"/>
    <mergeCell ref="B56:D56"/>
    <mergeCell ref="G56:I56"/>
    <mergeCell ref="B53:D53"/>
    <mergeCell ref="G53:I53"/>
    <mergeCell ref="B54:D54"/>
    <mergeCell ref="G54:I54"/>
    <mergeCell ref="B55:D55"/>
    <mergeCell ref="J50:J51"/>
    <mergeCell ref="K50:K51"/>
    <mergeCell ref="B52:D52"/>
    <mergeCell ref="G52:I52"/>
    <mergeCell ref="B50:D51"/>
    <mergeCell ref="E50:E51"/>
    <mergeCell ref="F50:F51"/>
    <mergeCell ref="G50:I51"/>
    <mergeCell ref="G55:I55"/>
    <mergeCell ref="B57:D57"/>
    <mergeCell ref="G57:I57"/>
    <mergeCell ref="B58:D59"/>
    <mergeCell ref="E58:E59"/>
    <mergeCell ref="F58:F59"/>
    <mergeCell ref="G58:I58"/>
    <mergeCell ref="G59:I59"/>
    <mergeCell ref="F60:F61"/>
    <mergeCell ref="G60:I60"/>
    <mergeCell ref="B85:K85"/>
    <mergeCell ref="B87:K87"/>
    <mergeCell ref="B62:D63"/>
    <mergeCell ref="E62:E63"/>
    <mergeCell ref="F62:F63"/>
    <mergeCell ref="B60:D61"/>
    <mergeCell ref="E60:E61"/>
    <mergeCell ref="B88:K94"/>
    <mergeCell ref="B65:K65"/>
    <mergeCell ref="D67:G67"/>
    <mergeCell ref="H67:K67"/>
    <mergeCell ref="B106:K109"/>
    <mergeCell ref="H104:K104"/>
    <mergeCell ref="B96:K96"/>
    <mergeCell ref="B97:K98"/>
    <mergeCell ref="B99:K101"/>
    <mergeCell ref="H103:K10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2009-07-28T13:56:01Z</cp:lastPrinted>
  <dcterms:created xsi:type="dcterms:W3CDTF">2007-02-12T13:02:25Z</dcterms:created>
  <dcterms:modified xsi:type="dcterms:W3CDTF">2009-08-06T07:51:22Z</dcterms:modified>
  <cp:category/>
  <cp:version/>
  <cp:contentType/>
  <cp:contentStatus/>
</cp:coreProperties>
</file>