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<sst xmlns="http://schemas.openxmlformats.org/spreadsheetml/2006/main" count="110" uniqueCount="102">
  <si>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Павле Кавран</t>
  </si>
  <si>
    <r>
      <t>БИЛАНС УСПЕХА  (</t>
    </r>
    <r>
      <rPr>
        <b/>
        <i/>
        <sz val="8"/>
        <rFont val="Arial"/>
        <family val="2"/>
      </rPr>
      <t>у 000 РСД</t>
    </r>
    <r>
      <rPr>
        <b/>
        <sz val="8"/>
        <rFont val="Arial"/>
        <family val="2"/>
      </rPr>
      <t>)</t>
    </r>
  </si>
  <si>
    <r>
      <t>БИЛАНС СТАЊА (</t>
    </r>
    <r>
      <rPr>
        <b/>
        <i/>
        <sz val="8"/>
        <rFont val="Arial"/>
        <family val="2"/>
      </rPr>
      <t>у 000 РСД</t>
    </r>
    <r>
      <rPr>
        <b/>
        <sz val="8"/>
        <rFont val="Arial"/>
        <family val="2"/>
      </rPr>
      <t>)</t>
    </r>
  </si>
  <si>
    <r>
      <t xml:space="preserve">ИЗВЕШТАЈ О ТОКОВИМА ГОТОВИНЕ </t>
    </r>
    <r>
      <rPr>
        <b/>
        <i/>
        <sz val="8"/>
        <rFont val="Arial"/>
        <family val="2"/>
      </rPr>
      <t>( у 000 РСД)</t>
    </r>
  </si>
  <si>
    <t xml:space="preserve">VI Кумулирани нереализовани добици по основу ХоВ </t>
  </si>
  <si>
    <t xml:space="preserve">VII Кумулирани нереализовани губици по основу ХоВ </t>
  </si>
  <si>
    <r>
      <t xml:space="preserve">ИЗВЕШТАЈ О ПРОМЕНАМА НА КАПИТАЛУ </t>
    </r>
    <r>
      <rPr>
        <b/>
        <i/>
        <sz val="8"/>
        <rFont val="Arial"/>
        <family val="2"/>
      </rPr>
      <t>( у 000 РСД)</t>
    </r>
  </si>
  <si>
    <t>II Неуплаћени уписани капитал</t>
  </si>
  <si>
    <t>IV Одложене пореске обавезе</t>
  </si>
  <si>
    <t>III Нето прилив / одлив готовине</t>
  </si>
  <si>
    <t>Директор</t>
  </si>
  <si>
    <t>Неуплаћени уписани капитал</t>
  </si>
  <si>
    <t>Нераспоређени добитак</t>
  </si>
  <si>
    <t>Губитак до висине капитала</t>
  </si>
  <si>
    <t>Откупљене сопствене акције</t>
  </si>
  <si>
    <t>2008.</t>
  </si>
  <si>
    <t>ИЗВОД ИЗ ФИНАНСИЈСКИХ ИЗВЕШТАЈА ЗА 2008.  ГОДИНУ</t>
  </si>
  <si>
    <t>2007.</t>
  </si>
  <si>
    <t>A. УКУПНА ИМОВИНА</t>
  </si>
  <si>
    <t xml:space="preserve">I  Готовина </t>
  </si>
  <si>
    <t xml:space="preserve">II Потраживања </t>
  </si>
  <si>
    <t>III Одложена пореска средства</t>
  </si>
  <si>
    <t>IV Активна временска разграничења</t>
  </si>
  <si>
    <t xml:space="preserve">V  Улагања фонда </t>
  </si>
  <si>
    <t xml:space="preserve">Б. ОБАВЕЗЕ </t>
  </si>
  <si>
    <t>I   Обавезе према друштву за управљање</t>
  </si>
  <si>
    <t>II  Остале обавезе из пословања</t>
  </si>
  <si>
    <t xml:space="preserve">III Краткорочне финансијске обавезе </t>
  </si>
  <si>
    <t>V  Пасивна временска разграничења</t>
  </si>
  <si>
    <t xml:space="preserve">VI Дугорочне обавезе </t>
  </si>
  <si>
    <t xml:space="preserve">В. НЕТО ИМОВИНА </t>
  </si>
  <si>
    <t xml:space="preserve">I  Основни капитал </t>
  </si>
  <si>
    <t>III Капиталне резерве</t>
  </si>
  <si>
    <t>IV Резерве из добитка</t>
  </si>
  <si>
    <t>VIII Нераспоређени добитак</t>
  </si>
  <si>
    <t>IX Губитак</t>
  </si>
  <si>
    <t xml:space="preserve">Г. ГУБИТАК ИЗНАД ВИСИНЕ НЕТО ИМОВИНЕ </t>
  </si>
  <si>
    <t>Д. ВАНБИЛАНСНЕ ПОЗИЦИЈЕ</t>
  </si>
  <si>
    <t xml:space="preserve">I  Ванбилансна актива </t>
  </si>
  <si>
    <t>II Ванбилансна пасива</t>
  </si>
  <si>
    <t xml:space="preserve">I Пословни приходи </t>
  </si>
  <si>
    <t>А. РЕАЛИЗОВАНИ ПРИХОДИ И РАСХОДИ</t>
  </si>
  <si>
    <t xml:space="preserve">II Реализовани добитак </t>
  </si>
  <si>
    <t xml:space="preserve">III Пословни расходи </t>
  </si>
  <si>
    <t xml:space="preserve">IV Реализовани губитак </t>
  </si>
  <si>
    <t>V Укупни реализовани добитак (губитак)</t>
  </si>
  <si>
    <t>VI Финансијски приходи</t>
  </si>
  <si>
    <t>VII Финансијски расходи</t>
  </si>
  <si>
    <t xml:space="preserve">VIII Добитак (губитак) из финансијске активности </t>
  </si>
  <si>
    <t xml:space="preserve">IX Реализовани добитак (губитак) пре опорезивања </t>
  </si>
  <si>
    <t>X Порез на добитак</t>
  </si>
  <si>
    <t xml:space="preserve">XI Реализовани добитак (губитак) после опорезивања </t>
  </si>
  <si>
    <t>Б. НЕРЕАЛИЗОВАНИ ДОБИЦИ И ГУБИЦИ</t>
  </si>
  <si>
    <t xml:space="preserve">I Нереализовaни добитак </t>
  </si>
  <si>
    <t xml:space="preserve">II Нереализовани губитак </t>
  </si>
  <si>
    <t>III Укупни нереализовани  добитак (губитак)</t>
  </si>
  <si>
    <t>Г. ЗАРАДА ПО АКЦИЈИ</t>
  </si>
  <si>
    <t>I  Основна зарада по акцији</t>
  </si>
  <si>
    <t>II Умањена (разводњена) зарада по акцији</t>
  </si>
  <si>
    <t>IV ЗНАЧАЈНЕ ПРОМЕНЕ ПРАВНОГ И ФИНАНСИЈСКОГ ПОЛОЖАЈА ФОНДА И ДРУГЕ ВАЖНЕ ПРОМЕНЕ ПОДАТАКА САДРЖАНИХ У ПРОСПЕКТУ ЗА ИЗДАВАЊЕ, ОДНОСНО ПРОСПЕКТУ ЗА ОРГАНИЗОВАНО ТРГОВАЊЕ ХАРТИЈАМА ОД ВРЕДНОСТИ</t>
  </si>
  <si>
    <t>V  Ревалоризационе резерве</t>
  </si>
  <si>
    <t>Г. ГОТОВИНА НА ПОЧЕТКУ  ПЕРИОДА</t>
  </si>
  <si>
    <t>Ђ. ГОТОВИНА НА КРАЈУ  ПЕРИОДА</t>
  </si>
  <si>
    <t>А. ТОКОВИ ГОТОВИНЕ ИЗ ПОСЛОВНИХ АКТИВНОСТИ</t>
  </si>
  <si>
    <t>Б. ТОКОВИ ГОТОВИНЕ ИЗ АКТИВНОСТИ ФИНАНСИРАЊА</t>
  </si>
  <si>
    <t>Акцијски капитал</t>
  </si>
  <si>
    <t>Капиталне резерве</t>
  </si>
  <si>
    <t>Резерве из добитка</t>
  </si>
  <si>
    <t>Ревалоризационе резерве</t>
  </si>
  <si>
    <t>Кумулирани нереализовани добици по основу ХоВ</t>
  </si>
  <si>
    <t>Кумулирани нереализовани губици по основу ХоВ</t>
  </si>
  <si>
    <t>В. НЕТО ПРИЛИВ / ОДЛИВ ГОТОВИНЕ</t>
  </si>
  <si>
    <t>I Приливи готовине из пословних активности</t>
  </si>
  <si>
    <t>II Одливи готовине из пословних активности</t>
  </si>
  <si>
    <t>I Приливи готовине из активности финансирања</t>
  </si>
  <si>
    <t>II Одливи готовине из активности финансирања</t>
  </si>
  <si>
    <t>Д. ПОЗИТ. / НЕГАТ. КУРСНЕ РАЗЛИКЕ 
     ПО ОСНОВУ ПРЕРАЧУНА ГОТОВИНЕ</t>
  </si>
  <si>
    <t>Укупно</t>
  </si>
  <si>
    <t>Укупна смањења</t>
  </si>
  <si>
    <t>В. ПОВЕЋАЊЕ (СМАЊЕЊЕ) НЕТО ИМОВИНЕ 
    ОД ПОСЛОВАЊА ФОНДА</t>
  </si>
  <si>
    <t>V МЕСТО И ВРЕМЕ ГДЕ СЕ МОЖЕ ИЗВРШИТИ УВИД У ФИНАНСИЈСКЕ ИЗВЕШТАЈЕ И ИЗВЕШТАЈ РЕВИЗОРА</t>
  </si>
  <si>
    <t>X Откупљене сопствене акције</t>
  </si>
  <si>
    <t>3. ПИБ фонда:</t>
  </si>
  <si>
    <t>ОСНОВНИ ПОДАЦИ О ФОНДУ И ДРУШТВУ ЗА УПРАВЉАЊЕ ИФ</t>
  </si>
  <si>
    <t>1. Mатични број фонда:</t>
  </si>
  <si>
    <t>2. Aдреса фонда:</t>
  </si>
  <si>
    <t>4. Пословно име ДЗУ:</t>
  </si>
  <si>
    <t>5. Матични број ДЗУ:</t>
  </si>
  <si>
    <t>6. Адреса ДЗУ:</t>
  </si>
  <si>
    <t>Укупна повећања</t>
  </si>
  <si>
    <t>Стање 1.1.2007.</t>
  </si>
  <si>
    <t>Стање 31.12.2007.</t>
  </si>
  <si>
    <t>Стање 1.1.2008.</t>
  </si>
  <si>
    <t>Стање  31.12.2008.</t>
  </si>
  <si>
    <t>На основу чл. 66. Закона о тржишту хартија од вредности и других финансијских инструмената ("Службени гласник РС",  бр. 47/06) и чл. 3. Правилника о садржини и начину извештавања јавних друштава и обавештавању о поседовању акција са правом гласа ("Службени гласник РС", бр. 100/06 и 116/06), објављује се</t>
  </si>
  <si>
    <t>ЗИФ TRIUMPH ELITE а.д. Београд, Владимира Поповића 6</t>
  </si>
  <si>
    <t>CITADEL ASSET MANAGEMENT а.д. Београд</t>
  </si>
  <si>
    <t>Губитак изнад висине капитала</t>
  </si>
  <si>
    <r>
      <t>Мишљење ревизора
По нашем мишљењу, финансијски извештаји истинито и објективно, по свим материјално значајним питањима, приказују финансијски положај Фонда, извештај о структури имовине и извештај о структури улагања на дан 31. децембра 2008. године као и резултате његовог пословања, промене на капиталу, стање о новчаним токовима, извештај о улагањима у повезана лица као и статистички анекс за период од 2. октобра до 31. децембра 2008. године, у складу са рачуноводственим прописима Републике Србије и прописима Комисије за хартије од вредности Републике Србије који регулишу финансијско извештавање инвестиционих фондова.
Скретање пажње
Не изражавајући резерве у односу на дато мишљење скрећемо пажњу на следеће питање:
У финансијским извештајима на дан 31. децембра 2008. године није изражена позиција порез на добитак у износу од 1.536 хиљада динара. Ова позиција ће, због специфичности утврђивања вредности инвестиционе јединице на дан 31. децембра 2008. године, бити изражена последњег дана у месецу фебруару 2009. године. 
Београд, 1. март 2009. године
Слађана Јовановић, овлашћени ревизор 
Вaker Tilly WB Revizija д.о.о. Београд</t>
    </r>
    <r>
      <rPr>
        <sz val="8"/>
        <color indexed="48"/>
        <rFont val="Arial"/>
        <family val="2"/>
      </rPr>
      <t xml:space="preserve"> </t>
    </r>
  </si>
  <si>
    <r>
      <t>III ЗАКЉУЧНО МИШЉЕЊЕ РЕВИЗОРА (Baker Tilly WB Revizija д.о.о. Београд) О ФИНАНСИЈСКИМ ИЗВЕШТАЈИМА:</t>
    </r>
    <r>
      <rPr>
        <sz val="8"/>
        <rFont val="Arial"/>
        <family val="2"/>
      </rPr>
      <t xml:space="preserve">
Извештај независног ревизора 
Обавили смо ревизију приложених финансијских извештаја Triumph Elite а.д. Београд, затвореног инвестиционог фонда (у даљем тексту “Фонд”) који обухватају биланс стања, извештај о структури имовине и извештај о структури улагања на дан 31. децембра 2008. године, као и биланс успеха, извештај о променама на капиталу, извештај о новчаним токовима, извештај о улагањима у повезана лица и статистички анекс за период од 2. октобра 2008. године до 31. децембра 2008. године.
Сматрамо да су ревизијски докази које смо прибавили довољни и одговарајући да обезбеде основ за изражавање нашег мишљења.</t>
    </r>
  </si>
  <si>
    <r>
      <t xml:space="preserve">Увид  у опште акте и финансијске извештаје  Фонда, могућ је сваког радног дана (уз неопходно претходно заказивање) у периоду од </t>
    </r>
    <r>
      <rPr>
        <sz val="8"/>
        <rFont val="Arial"/>
        <family val="2"/>
      </rPr>
      <t xml:space="preserve"> 09.00 do 16.30 </t>
    </r>
    <r>
      <rPr>
        <sz val="8"/>
        <rFont val="Arial"/>
        <family val="2"/>
      </rPr>
      <t>часова у седишту Друштва за управљање у  Београду, на адреси Владимира Поповића 6, као и на интернет адреси Друштва  www.citadel-am.com</t>
    </r>
  </si>
  <si>
    <t>Владимира Поповића 6, 11070 Београд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</si>
</sst>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37" fontId="1" fillId="0" borderId="10" xfId="0" applyNumberFormat="1" applyFont="1" applyBorder="1" applyAlignment="1">
      <alignment vertical="center" wrapText="1"/>
    </xf>
    <xf numFmtId="37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37" fontId="1" fillId="0" borderId="10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3" fontId="1" fillId="0" borderId="11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125" zoomScalePageLayoutView="0" workbookViewId="0" topLeftCell="A1">
      <selection activeCell="O5" sqref="O5"/>
    </sheetView>
  </sheetViews>
  <sheetFormatPr defaultColWidth="9.140625" defaultRowHeight="12.75"/>
  <cols>
    <col min="1" max="1" width="14.421875" style="1" customWidth="1"/>
    <col min="2" max="2" width="8.421875" style="1" customWidth="1"/>
    <col min="3" max="3" width="9.421875" style="1" customWidth="1"/>
    <col min="4" max="4" width="8.28125" style="1" customWidth="1"/>
    <col min="5" max="5" width="8.421875" style="1" customWidth="1"/>
    <col min="6" max="6" width="9.140625" style="1" customWidth="1"/>
    <col min="7" max="8" width="11.57421875" style="1" customWidth="1"/>
    <col min="9" max="9" width="8.00390625" style="1" customWidth="1"/>
    <col min="10" max="11" width="8.7109375" style="1" customWidth="1"/>
    <col min="12" max="12" width="10.00390625" style="1" bestFit="1" customWidth="1"/>
    <col min="13" max="13" width="8.421875" style="1" customWidth="1"/>
    <col min="14" max="16384" width="9.140625" style="1" customWidth="1"/>
  </cols>
  <sheetData>
    <row r="1" spans="1:13" ht="23.25" customHeight="1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25" customFormat="1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1.25">
      <c r="A4" s="11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4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2.75" customHeight="1">
      <c r="A6" s="110" t="s">
        <v>83</v>
      </c>
      <c r="B6" s="111"/>
      <c r="C6" s="111"/>
      <c r="D6" s="111"/>
      <c r="E6" s="111"/>
      <c r="F6" s="111"/>
      <c r="G6" s="59" t="s">
        <v>1</v>
      </c>
      <c r="H6" s="60"/>
      <c r="I6" s="60"/>
      <c r="J6" s="60"/>
      <c r="K6" s="60"/>
      <c r="L6" s="27" t="s">
        <v>15</v>
      </c>
      <c r="M6" s="28" t="s">
        <v>17</v>
      </c>
    </row>
    <row r="7" spans="1:13" s="29" customFormat="1" ht="12.75" customHeight="1">
      <c r="A7" s="76" t="s">
        <v>84</v>
      </c>
      <c r="B7" s="77"/>
      <c r="C7" s="78">
        <v>20455136</v>
      </c>
      <c r="D7" s="78"/>
      <c r="E7" s="78"/>
      <c r="F7" s="78"/>
      <c r="G7" s="63" t="s">
        <v>41</v>
      </c>
      <c r="H7" s="64"/>
      <c r="I7" s="64"/>
      <c r="J7" s="64"/>
      <c r="K7" s="64"/>
      <c r="L7" s="6"/>
      <c r="M7" s="8"/>
    </row>
    <row r="8" spans="1:13" s="29" customFormat="1" ht="24" customHeight="1">
      <c r="A8" s="76" t="s">
        <v>85</v>
      </c>
      <c r="B8" s="77"/>
      <c r="C8" s="79" t="s">
        <v>101</v>
      </c>
      <c r="D8" s="79"/>
      <c r="E8" s="79"/>
      <c r="F8" s="80"/>
      <c r="G8" s="71" t="s">
        <v>40</v>
      </c>
      <c r="H8" s="68"/>
      <c r="I8" s="68"/>
      <c r="J8" s="68"/>
      <c r="K8" s="68"/>
      <c r="L8" s="54">
        <v>6706</v>
      </c>
      <c r="M8" s="22"/>
    </row>
    <row r="9" spans="1:13" s="29" customFormat="1" ht="12.75" customHeight="1">
      <c r="A9" s="76" t="s">
        <v>82</v>
      </c>
      <c r="B9" s="77"/>
      <c r="C9" s="81">
        <v>105763896</v>
      </c>
      <c r="D9" s="81"/>
      <c r="E9" s="81"/>
      <c r="F9" s="82"/>
      <c r="G9" s="71" t="s">
        <v>42</v>
      </c>
      <c r="H9" s="68"/>
      <c r="I9" s="68"/>
      <c r="J9" s="68"/>
      <c r="K9" s="68"/>
      <c r="L9" s="54"/>
      <c r="M9" s="22"/>
    </row>
    <row r="10" spans="1:13" s="29" customFormat="1" ht="12.75" customHeight="1">
      <c r="A10" s="74" t="s">
        <v>86</v>
      </c>
      <c r="B10" s="75"/>
      <c r="C10" s="81" t="s">
        <v>96</v>
      </c>
      <c r="D10" s="81"/>
      <c r="E10" s="81"/>
      <c r="F10" s="81"/>
      <c r="G10" s="71" t="s">
        <v>43</v>
      </c>
      <c r="H10" s="68"/>
      <c r="I10" s="68"/>
      <c r="J10" s="68"/>
      <c r="K10" s="68"/>
      <c r="L10" s="54">
        <v>6842</v>
      </c>
      <c r="M10" s="22"/>
    </row>
    <row r="11" spans="1:13" s="29" customFormat="1" ht="12.75" customHeight="1">
      <c r="A11" s="74" t="s">
        <v>87</v>
      </c>
      <c r="B11" s="75"/>
      <c r="C11" s="81">
        <v>20347902</v>
      </c>
      <c r="D11" s="81"/>
      <c r="E11" s="81"/>
      <c r="F11" s="81"/>
      <c r="G11" s="71" t="s">
        <v>44</v>
      </c>
      <c r="H11" s="68"/>
      <c r="I11" s="68"/>
      <c r="J11" s="68"/>
      <c r="K11" s="68"/>
      <c r="L11" s="54"/>
      <c r="M11" s="22"/>
    </row>
    <row r="12" spans="1:13" s="29" customFormat="1" ht="20.25" customHeight="1">
      <c r="A12" s="83" t="s">
        <v>88</v>
      </c>
      <c r="B12" s="84"/>
      <c r="C12" s="79" t="s">
        <v>101</v>
      </c>
      <c r="D12" s="79"/>
      <c r="E12" s="79"/>
      <c r="F12" s="80"/>
      <c r="G12" s="71" t="s">
        <v>45</v>
      </c>
      <c r="H12" s="68"/>
      <c r="I12" s="68"/>
      <c r="J12" s="68"/>
      <c r="K12" s="68"/>
      <c r="L12" s="54">
        <f>L8-L10</f>
        <v>-136</v>
      </c>
      <c r="M12" s="22"/>
    </row>
    <row r="13" spans="1:13" s="29" customFormat="1" ht="12.75" customHeight="1">
      <c r="A13" s="61" t="s">
        <v>2</v>
      </c>
      <c r="B13" s="62"/>
      <c r="C13" s="62"/>
      <c r="D13" s="62"/>
      <c r="E13" s="32" t="s">
        <v>15</v>
      </c>
      <c r="F13" s="33" t="s">
        <v>17</v>
      </c>
      <c r="G13" s="67" t="s">
        <v>46</v>
      </c>
      <c r="H13" s="68"/>
      <c r="I13" s="68"/>
      <c r="J13" s="68"/>
      <c r="K13" s="68"/>
      <c r="L13" s="54">
        <v>23215</v>
      </c>
      <c r="M13" s="22"/>
    </row>
    <row r="14" spans="1:13" s="29" customFormat="1" ht="12.75" customHeight="1">
      <c r="A14" s="63" t="s">
        <v>18</v>
      </c>
      <c r="B14" s="66"/>
      <c r="C14" s="66"/>
      <c r="D14" s="66"/>
      <c r="E14" s="34">
        <f>SUM(E15:E19)</f>
        <v>257042</v>
      </c>
      <c r="F14" s="34"/>
      <c r="G14" s="67" t="s">
        <v>47</v>
      </c>
      <c r="H14" s="68"/>
      <c r="I14" s="68"/>
      <c r="J14" s="68"/>
      <c r="K14" s="68"/>
      <c r="L14" s="54">
        <v>7719</v>
      </c>
      <c r="M14" s="22"/>
    </row>
    <row r="15" spans="1:13" s="29" customFormat="1" ht="12.75" customHeight="1">
      <c r="A15" s="69" t="s">
        <v>19</v>
      </c>
      <c r="B15" s="70"/>
      <c r="C15" s="70"/>
      <c r="D15" s="70"/>
      <c r="E15" s="17">
        <v>1788</v>
      </c>
      <c r="F15" s="13"/>
      <c r="G15" s="67" t="s">
        <v>48</v>
      </c>
      <c r="H15" s="68"/>
      <c r="I15" s="68"/>
      <c r="J15" s="68"/>
      <c r="K15" s="68"/>
      <c r="L15" s="54">
        <f>L13-L14</f>
        <v>15496</v>
      </c>
      <c r="M15" s="22"/>
    </row>
    <row r="16" spans="1:13" s="29" customFormat="1" ht="12.75" customHeight="1">
      <c r="A16" s="69" t="s">
        <v>20</v>
      </c>
      <c r="B16" s="70"/>
      <c r="C16" s="70"/>
      <c r="D16" s="70"/>
      <c r="E16" s="3">
        <v>20</v>
      </c>
      <c r="F16" s="13"/>
      <c r="G16" s="67" t="s">
        <v>49</v>
      </c>
      <c r="H16" s="68"/>
      <c r="I16" s="68"/>
      <c r="J16" s="68"/>
      <c r="K16" s="68"/>
      <c r="L16" s="54">
        <f>L12+L15</f>
        <v>15360</v>
      </c>
      <c r="M16" s="22"/>
    </row>
    <row r="17" spans="1:13" s="29" customFormat="1" ht="12.75" customHeight="1">
      <c r="A17" s="69" t="s">
        <v>21</v>
      </c>
      <c r="B17" s="70"/>
      <c r="C17" s="70"/>
      <c r="D17" s="70"/>
      <c r="E17" s="3"/>
      <c r="F17" s="13"/>
      <c r="G17" s="67" t="s">
        <v>50</v>
      </c>
      <c r="H17" s="68"/>
      <c r="I17" s="68"/>
      <c r="J17" s="68"/>
      <c r="K17" s="68"/>
      <c r="L17" s="54"/>
      <c r="M17" s="22"/>
    </row>
    <row r="18" spans="1:13" s="29" customFormat="1" ht="12.75" customHeight="1">
      <c r="A18" s="69" t="s">
        <v>22</v>
      </c>
      <c r="B18" s="70"/>
      <c r="C18" s="70"/>
      <c r="D18" s="70"/>
      <c r="E18" s="3"/>
      <c r="F18" s="13"/>
      <c r="G18" s="67" t="s">
        <v>51</v>
      </c>
      <c r="H18" s="68"/>
      <c r="I18" s="68"/>
      <c r="J18" s="68"/>
      <c r="K18" s="68"/>
      <c r="L18" s="54">
        <f>L16</f>
        <v>15360</v>
      </c>
      <c r="M18" s="22"/>
    </row>
    <row r="19" spans="1:13" s="29" customFormat="1" ht="12.75" customHeight="1">
      <c r="A19" s="69" t="s">
        <v>23</v>
      </c>
      <c r="B19" s="70"/>
      <c r="C19" s="70"/>
      <c r="D19" s="70"/>
      <c r="E19" s="17">
        <v>255234</v>
      </c>
      <c r="F19" s="13"/>
      <c r="G19" s="65" t="s">
        <v>52</v>
      </c>
      <c r="H19" s="64"/>
      <c r="I19" s="64"/>
      <c r="J19" s="64"/>
      <c r="K19" s="64"/>
      <c r="L19" s="54"/>
      <c r="M19" s="22"/>
    </row>
    <row r="20" spans="1:13" s="29" customFormat="1" ht="12.75" customHeight="1">
      <c r="A20" s="63" t="s">
        <v>24</v>
      </c>
      <c r="B20" s="66"/>
      <c r="C20" s="66"/>
      <c r="D20" s="66"/>
      <c r="E20" s="34">
        <f>SUM(E21:E26)</f>
        <v>982</v>
      </c>
      <c r="F20" s="34"/>
      <c r="G20" s="67" t="s">
        <v>53</v>
      </c>
      <c r="H20" s="68"/>
      <c r="I20" s="68"/>
      <c r="J20" s="68"/>
      <c r="K20" s="68"/>
      <c r="L20" s="54"/>
      <c r="M20" s="22"/>
    </row>
    <row r="21" spans="1:13" ht="12.75" customHeight="1">
      <c r="A21" s="69" t="s">
        <v>25</v>
      </c>
      <c r="B21" s="70"/>
      <c r="C21" s="70"/>
      <c r="D21" s="70"/>
      <c r="E21" s="3">
        <v>436</v>
      </c>
      <c r="F21" s="13"/>
      <c r="G21" s="67" t="s">
        <v>54</v>
      </c>
      <c r="H21" s="68"/>
      <c r="I21" s="68"/>
      <c r="J21" s="68"/>
      <c r="K21" s="68"/>
      <c r="L21" s="55"/>
      <c r="M21" s="23"/>
    </row>
    <row r="22" spans="1:13" ht="12.75" customHeight="1">
      <c r="A22" s="69" t="s">
        <v>26</v>
      </c>
      <c r="B22" s="70"/>
      <c r="C22" s="70"/>
      <c r="D22" s="70"/>
      <c r="E22" s="3">
        <v>317</v>
      </c>
      <c r="F22" s="13"/>
      <c r="G22" s="67" t="s">
        <v>55</v>
      </c>
      <c r="H22" s="68"/>
      <c r="I22" s="68"/>
      <c r="J22" s="68"/>
      <c r="K22" s="68"/>
      <c r="L22" s="55"/>
      <c r="M22" s="23"/>
    </row>
    <row r="23" spans="1:13" ht="12.75" customHeight="1">
      <c r="A23" s="69" t="s">
        <v>27</v>
      </c>
      <c r="B23" s="70"/>
      <c r="C23" s="70"/>
      <c r="D23" s="70"/>
      <c r="E23" s="3"/>
      <c r="F23" s="13"/>
      <c r="G23" s="65" t="s">
        <v>79</v>
      </c>
      <c r="H23" s="66"/>
      <c r="I23" s="66"/>
      <c r="J23" s="66"/>
      <c r="K23" s="66"/>
      <c r="L23" s="58"/>
      <c r="M23" s="100"/>
    </row>
    <row r="24" spans="1:13" ht="11.25">
      <c r="A24" s="69" t="s">
        <v>8</v>
      </c>
      <c r="B24" s="70"/>
      <c r="C24" s="70"/>
      <c r="D24" s="70"/>
      <c r="E24" s="3"/>
      <c r="F24" s="13"/>
      <c r="G24" s="65"/>
      <c r="H24" s="66"/>
      <c r="I24" s="66"/>
      <c r="J24" s="66"/>
      <c r="K24" s="66"/>
      <c r="L24" s="58"/>
      <c r="M24" s="100"/>
    </row>
    <row r="25" spans="1:13" ht="11.25">
      <c r="A25" s="69" t="s">
        <v>28</v>
      </c>
      <c r="B25" s="70"/>
      <c r="C25" s="70"/>
      <c r="D25" s="70"/>
      <c r="E25" s="3">
        <v>229</v>
      </c>
      <c r="F25" s="13"/>
      <c r="G25" s="65" t="s">
        <v>56</v>
      </c>
      <c r="H25" s="64"/>
      <c r="I25" s="64"/>
      <c r="J25" s="64"/>
      <c r="K25" s="64"/>
      <c r="L25" s="19"/>
      <c r="M25" s="23"/>
    </row>
    <row r="26" spans="1:13" ht="12.75" customHeight="1">
      <c r="A26" s="69" t="s">
        <v>29</v>
      </c>
      <c r="B26" s="70"/>
      <c r="C26" s="70"/>
      <c r="D26" s="70"/>
      <c r="E26" s="3"/>
      <c r="F26" s="13"/>
      <c r="G26" s="67" t="s">
        <v>57</v>
      </c>
      <c r="H26" s="68"/>
      <c r="I26" s="68"/>
      <c r="J26" s="68"/>
      <c r="K26" s="68"/>
      <c r="L26" s="7"/>
      <c r="M26" s="9"/>
    </row>
    <row r="27" spans="1:13" ht="12.75" customHeight="1">
      <c r="A27" s="63" t="s">
        <v>30</v>
      </c>
      <c r="B27" s="66"/>
      <c r="C27" s="66"/>
      <c r="D27" s="66"/>
      <c r="E27" s="35">
        <f>E14-E20</f>
        <v>256060</v>
      </c>
      <c r="F27" s="35"/>
      <c r="G27" s="85" t="s">
        <v>58</v>
      </c>
      <c r="H27" s="86"/>
      <c r="I27" s="86"/>
      <c r="J27" s="86"/>
      <c r="K27" s="86"/>
      <c r="L27" s="11"/>
      <c r="M27" s="12"/>
    </row>
    <row r="28" spans="1:13" ht="11.25">
      <c r="A28" s="69" t="s">
        <v>31</v>
      </c>
      <c r="B28" s="70"/>
      <c r="C28" s="70"/>
      <c r="D28" s="70"/>
      <c r="E28" s="18">
        <v>240700</v>
      </c>
      <c r="F28" s="14"/>
      <c r="G28" s="61" t="s">
        <v>3</v>
      </c>
      <c r="H28" s="62"/>
      <c r="I28" s="62"/>
      <c r="J28" s="62"/>
      <c r="K28" s="62"/>
      <c r="L28" s="32" t="s">
        <v>15</v>
      </c>
      <c r="M28" s="33" t="s">
        <v>17</v>
      </c>
    </row>
    <row r="29" spans="1:13" ht="11.25">
      <c r="A29" s="69" t="s">
        <v>7</v>
      </c>
      <c r="B29" s="70"/>
      <c r="C29" s="70"/>
      <c r="D29" s="70"/>
      <c r="E29" s="4"/>
      <c r="F29" s="14"/>
      <c r="G29" s="63" t="s">
        <v>63</v>
      </c>
      <c r="H29" s="64"/>
      <c r="I29" s="64"/>
      <c r="J29" s="64"/>
      <c r="K29" s="64"/>
      <c r="L29" s="19"/>
      <c r="M29" s="23"/>
    </row>
    <row r="30" spans="1:13" ht="12.75" customHeight="1">
      <c r="A30" s="69" t="s">
        <v>32</v>
      </c>
      <c r="B30" s="70"/>
      <c r="C30" s="70"/>
      <c r="D30" s="70"/>
      <c r="E30" s="4"/>
      <c r="F30" s="14"/>
      <c r="G30" s="71" t="s">
        <v>72</v>
      </c>
      <c r="H30" s="68"/>
      <c r="I30" s="68"/>
      <c r="J30" s="68"/>
      <c r="K30" s="68"/>
      <c r="L30" s="54">
        <v>810522</v>
      </c>
      <c r="M30" s="23"/>
    </row>
    <row r="31" spans="1:13" ht="12.75" customHeight="1">
      <c r="A31" s="69" t="s">
        <v>33</v>
      </c>
      <c r="B31" s="70"/>
      <c r="C31" s="70"/>
      <c r="D31" s="70"/>
      <c r="E31" s="4"/>
      <c r="F31" s="14"/>
      <c r="G31" s="71" t="s">
        <v>73</v>
      </c>
      <c r="H31" s="68"/>
      <c r="I31" s="68"/>
      <c r="J31" s="68"/>
      <c r="K31" s="68"/>
      <c r="L31" s="54">
        <v>1049434</v>
      </c>
      <c r="M31" s="23"/>
    </row>
    <row r="32" spans="1:13" ht="12.75" customHeight="1">
      <c r="A32" s="69" t="s">
        <v>60</v>
      </c>
      <c r="B32" s="70"/>
      <c r="C32" s="70"/>
      <c r="D32" s="70"/>
      <c r="E32" s="4"/>
      <c r="F32" s="14"/>
      <c r="G32" s="71" t="s">
        <v>9</v>
      </c>
      <c r="H32" s="68"/>
      <c r="I32" s="68"/>
      <c r="J32" s="68"/>
      <c r="K32" s="68"/>
      <c r="L32" s="54">
        <f>L30-L31</f>
        <v>-238912</v>
      </c>
      <c r="M32" s="23"/>
    </row>
    <row r="33" spans="1:13" ht="11.25">
      <c r="A33" s="69" t="s">
        <v>4</v>
      </c>
      <c r="B33" s="70"/>
      <c r="C33" s="70"/>
      <c r="D33" s="70"/>
      <c r="E33" s="4"/>
      <c r="F33" s="14"/>
      <c r="G33" s="63" t="s">
        <v>64</v>
      </c>
      <c r="H33" s="64"/>
      <c r="I33" s="64"/>
      <c r="J33" s="64"/>
      <c r="K33" s="64"/>
      <c r="L33" s="54"/>
      <c r="M33" s="23"/>
    </row>
    <row r="34" spans="1:13" ht="12.75" customHeight="1">
      <c r="A34" s="69" t="s">
        <v>5</v>
      </c>
      <c r="B34" s="70"/>
      <c r="C34" s="70"/>
      <c r="D34" s="70"/>
      <c r="E34" s="18"/>
      <c r="F34" s="14"/>
      <c r="G34" s="71" t="s">
        <v>74</v>
      </c>
      <c r="H34" s="68"/>
      <c r="I34" s="68"/>
      <c r="J34" s="68"/>
      <c r="K34" s="68"/>
      <c r="L34" s="54">
        <v>240700</v>
      </c>
      <c r="M34" s="23"/>
    </row>
    <row r="35" spans="1:13" ht="12.75" customHeight="1">
      <c r="A35" s="69" t="s">
        <v>34</v>
      </c>
      <c r="B35" s="70"/>
      <c r="C35" s="70"/>
      <c r="D35" s="70"/>
      <c r="E35" s="18">
        <v>15360</v>
      </c>
      <c r="F35" s="14"/>
      <c r="G35" s="71" t="s">
        <v>75</v>
      </c>
      <c r="H35" s="68"/>
      <c r="I35" s="68"/>
      <c r="J35" s="68"/>
      <c r="K35" s="68"/>
      <c r="L35" s="54"/>
      <c r="M35" s="23"/>
    </row>
    <row r="36" spans="1:13" ht="12.75" customHeight="1">
      <c r="A36" s="69" t="s">
        <v>35</v>
      </c>
      <c r="B36" s="70"/>
      <c r="C36" s="70"/>
      <c r="D36" s="70"/>
      <c r="E36" s="18"/>
      <c r="F36" s="14"/>
      <c r="G36" s="71" t="s">
        <v>9</v>
      </c>
      <c r="H36" s="68"/>
      <c r="I36" s="68"/>
      <c r="J36" s="68"/>
      <c r="K36" s="68"/>
      <c r="L36" s="54">
        <f>L34-L35</f>
        <v>240700</v>
      </c>
      <c r="M36" s="23"/>
    </row>
    <row r="37" spans="1:13" ht="12.75" customHeight="1">
      <c r="A37" s="69" t="s">
        <v>81</v>
      </c>
      <c r="B37" s="70"/>
      <c r="C37" s="70"/>
      <c r="D37" s="70"/>
      <c r="E37" s="4"/>
      <c r="F37" s="14"/>
      <c r="G37" s="63" t="s">
        <v>71</v>
      </c>
      <c r="H37" s="64"/>
      <c r="I37" s="64"/>
      <c r="J37" s="64"/>
      <c r="K37" s="64"/>
      <c r="L37" s="54">
        <f>L32+L36</f>
        <v>1788</v>
      </c>
      <c r="M37" s="23"/>
    </row>
    <row r="38" spans="1:13" ht="12.75" customHeight="1">
      <c r="A38" s="63" t="s">
        <v>36</v>
      </c>
      <c r="B38" s="66"/>
      <c r="C38" s="66"/>
      <c r="D38" s="66"/>
      <c r="E38" s="5"/>
      <c r="F38" s="10"/>
      <c r="G38" s="63" t="s">
        <v>61</v>
      </c>
      <c r="H38" s="64"/>
      <c r="I38" s="64"/>
      <c r="J38" s="64"/>
      <c r="K38" s="64"/>
      <c r="L38" s="54"/>
      <c r="M38" s="23"/>
    </row>
    <row r="39" spans="1:13" s="29" customFormat="1" ht="12.75" customHeight="1">
      <c r="A39" s="63" t="s">
        <v>37</v>
      </c>
      <c r="B39" s="66"/>
      <c r="C39" s="66"/>
      <c r="D39" s="66"/>
      <c r="E39" s="4"/>
      <c r="F39" s="14"/>
      <c r="G39" s="63" t="s">
        <v>76</v>
      </c>
      <c r="H39" s="66"/>
      <c r="I39" s="66"/>
      <c r="J39" s="66"/>
      <c r="K39" s="66"/>
      <c r="L39" s="54"/>
      <c r="M39" s="104"/>
    </row>
    <row r="40" spans="1:13" s="29" customFormat="1" ht="12.75" customHeight="1">
      <c r="A40" s="69" t="s">
        <v>38</v>
      </c>
      <c r="B40" s="70"/>
      <c r="C40" s="70"/>
      <c r="D40" s="70"/>
      <c r="E40" s="4"/>
      <c r="F40" s="14"/>
      <c r="G40" s="63"/>
      <c r="H40" s="66"/>
      <c r="I40" s="66"/>
      <c r="J40" s="66"/>
      <c r="K40" s="66"/>
      <c r="L40" s="54"/>
      <c r="M40" s="104"/>
    </row>
    <row r="41" spans="1:13" ht="12.75" customHeight="1">
      <c r="A41" s="72" t="s">
        <v>39</v>
      </c>
      <c r="B41" s="73"/>
      <c r="C41" s="73"/>
      <c r="D41" s="73"/>
      <c r="E41" s="15"/>
      <c r="F41" s="16"/>
      <c r="G41" s="105" t="s">
        <v>62</v>
      </c>
      <c r="H41" s="106"/>
      <c r="I41" s="106"/>
      <c r="J41" s="106"/>
      <c r="K41" s="106"/>
      <c r="L41" s="54">
        <f>SUM(L37:L40)</f>
        <v>1788</v>
      </c>
      <c r="M41" s="24"/>
    </row>
    <row r="42" spans="1:13" ht="11.25">
      <c r="A42" s="101" t="s">
        <v>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s="29" customFormat="1" ht="43.5" customHeight="1">
      <c r="A43" s="37"/>
      <c r="B43" s="20" t="s">
        <v>65</v>
      </c>
      <c r="C43" s="20" t="s">
        <v>11</v>
      </c>
      <c r="D43" s="20" t="s">
        <v>66</v>
      </c>
      <c r="E43" s="20" t="s">
        <v>67</v>
      </c>
      <c r="F43" s="20" t="s">
        <v>68</v>
      </c>
      <c r="G43" s="20" t="s">
        <v>69</v>
      </c>
      <c r="H43" s="20" t="s">
        <v>70</v>
      </c>
      <c r="I43" s="20" t="s">
        <v>12</v>
      </c>
      <c r="J43" s="20" t="s">
        <v>13</v>
      </c>
      <c r="K43" s="20" t="s">
        <v>14</v>
      </c>
      <c r="L43" s="20" t="s">
        <v>77</v>
      </c>
      <c r="M43" s="21" t="s">
        <v>97</v>
      </c>
    </row>
    <row r="44" spans="1:13" s="29" customFormat="1" ht="12.75" customHeight="1">
      <c r="A44" s="30" t="s">
        <v>90</v>
      </c>
      <c r="B44" s="31"/>
      <c r="C44" s="38"/>
      <c r="D44" s="38"/>
      <c r="E44" s="6"/>
      <c r="F44" s="6"/>
      <c r="G44" s="6"/>
      <c r="H44" s="6"/>
      <c r="I44" s="6"/>
      <c r="J44" s="6"/>
      <c r="K44" s="6"/>
      <c r="L44" s="6"/>
      <c r="M44" s="8"/>
    </row>
    <row r="45" spans="1:13" s="29" customFormat="1" ht="12.75" customHeight="1">
      <c r="A45" s="30" t="s">
        <v>89</v>
      </c>
      <c r="B45" s="31"/>
      <c r="C45" s="6"/>
      <c r="D45" s="6"/>
      <c r="E45" s="6"/>
      <c r="F45" s="6"/>
      <c r="G45" s="6"/>
      <c r="H45" s="6"/>
      <c r="I45" s="6"/>
      <c r="J45" s="6"/>
      <c r="K45" s="6"/>
      <c r="L45" s="6"/>
      <c r="M45" s="8"/>
    </row>
    <row r="46" spans="1:13" s="29" customFormat="1" ht="12.75" customHeight="1">
      <c r="A46" s="30" t="s">
        <v>78</v>
      </c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</row>
    <row r="47" spans="1:13" s="29" customFormat="1" ht="12.75" customHeight="1">
      <c r="A47" s="39" t="s">
        <v>91</v>
      </c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</row>
    <row r="48" spans="1:13" s="29" customFormat="1" ht="12.75" customHeight="1">
      <c r="A48" s="42" t="s">
        <v>92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s="29" customFormat="1" ht="12.75" customHeight="1">
      <c r="A49" s="30" t="s">
        <v>89</v>
      </c>
      <c r="B49" s="17">
        <v>240700</v>
      </c>
      <c r="C49" s="17"/>
      <c r="D49" s="17"/>
      <c r="E49" s="17"/>
      <c r="F49" s="17"/>
      <c r="G49" s="17"/>
      <c r="H49" s="17"/>
      <c r="I49" s="17">
        <v>15360</v>
      </c>
      <c r="J49" s="17"/>
      <c r="K49" s="17"/>
      <c r="L49" s="17">
        <f>SUM(B49:K49)</f>
        <v>256060</v>
      </c>
      <c r="M49" s="46"/>
    </row>
    <row r="50" spans="1:13" s="29" customFormat="1" ht="12.75" customHeight="1">
      <c r="A50" s="30" t="s">
        <v>78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46"/>
    </row>
    <row r="51" spans="1:13" s="29" customFormat="1" ht="12.75" customHeight="1">
      <c r="A51" s="39" t="s">
        <v>93</v>
      </c>
      <c r="B51" s="47">
        <f>B48+B49-B50</f>
        <v>240700</v>
      </c>
      <c r="C51" s="47"/>
      <c r="D51" s="47"/>
      <c r="E51" s="47"/>
      <c r="F51" s="47"/>
      <c r="G51" s="47"/>
      <c r="H51" s="47"/>
      <c r="I51" s="47">
        <f>I48+I49-I50</f>
        <v>15360</v>
      </c>
      <c r="J51" s="47"/>
      <c r="K51" s="47"/>
      <c r="L51" s="47">
        <f>SUM(B51:K51)</f>
        <v>256060</v>
      </c>
      <c r="M51" s="48"/>
    </row>
    <row r="52" spans="1:13" s="29" customFormat="1" ht="14.25" customHeight="1">
      <c r="A52" s="49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s="29" customFormat="1" ht="78.75" customHeight="1">
      <c r="A53" s="56" t="s">
        <v>99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49.25" customHeight="1">
      <c r="A54" s="96" t="s">
        <v>98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28.5" customHeight="1">
      <c r="A55" s="98" t="s">
        <v>59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ht="11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1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27.7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7.25" customHeight="1">
      <c r="A59" s="88" t="s">
        <v>80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1.25">
      <c r="A60" s="90" t="s">
        <v>100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ht="18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4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9.5" customHeight="1">
      <c r="A63" s="4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6:13" ht="11.25">
      <c r="F64" s="2"/>
      <c r="H64" s="92" t="s">
        <v>10</v>
      </c>
      <c r="I64" s="93"/>
      <c r="J64" s="93"/>
      <c r="K64" s="93"/>
      <c r="L64" s="93"/>
      <c r="M64" s="93"/>
    </row>
    <row r="65" spans="6:13" ht="11.25">
      <c r="F65" s="2"/>
      <c r="H65" s="87" t="s">
        <v>0</v>
      </c>
      <c r="I65" s="87"/>
      <c r="J65" s="87"/>
      <c r="K65" s="87"/>
      <c r="L65" s="87"/>
      <c r="M65" s="87"/>
    </row>
    <row r="66" spans="6:13" ht="9" customHeight="1">
      <c r="F66" s="2"/>
      <c r="H66" s="26"/>
      <c r="I66" s="26"/>
      <c r="J66" s="26"/>
      <c r="K66" s="26"/>
      <c r="L66" s="26"/>
      <c r="M66" s="26"/>
    </row>
    <row r="68" ht="11.25">
      <c r="A68" s="53"/>
    </row>
    <row r="69" ht="11.25">
      <c r="A69" s="53"/>
    </row>
    <row r="70" ht="11.25">
      <c r="A70" s="53"/>
    </row>
  </sheetData>
  <sheetProtection/>
  <mergeCells count="93">
    <mergeCell ref="A1:M1"/>
    <mergeCell ref="A3:M3"/>
    <mergeCell ref="A4:M4"/>
    <mergeCell ref="G8:K8"/>
    <mergeCell ref="A2:M2"/>
    <mergeCell ref="A5:M5"/>
    <mergeCell ref="A6:F6"/>
    <mergeCell ref="M23:M24"/>
    <mergeCell ref="A42:M42"/>
    <mergeCell ref="G11:K11"/>
    <mergeCell ref="G10:K10"/>
    <mergeCell ref="M39:M40"/>
    <mergeCell ref="G38:K38"/>
    <mergeCell ref="G41:K41"/>
    <mergeCell ref="G36:K36"/>
    <mergeCell ref="G39:K40"/>
    <mergeCell ref="C12:F12"/>
    <mergeCell ref="G9:K9"/>
    <mergeCell ref="A40:D40"/>
    <mergeCell ref="G12:K12"/>
    <mergeCell ref="H65:M65"/>
    <mergeCell ref="A59:M59"/>
    <mergeCell ref="A60:M61"/>
    <mergeCell ref="H64:M64"/>
    <mergeCell ref="A56:M58"/>
    <mergeCell ref="A54:M54"/>
    <mergeCell ref="A55:M55"/>
    <mergeCell ref="A12:B12"/>
    <mergeCell ref="G37:K37"/>
    <mergeCell ref="A14:D14"/>
    <mergeCell ref="A13:D13"/>
    <mergeCell ref="G35:K35"/>
    <mergeCell ref="G34:K34"/>
    <mergeCell ref="G27:K27"/>
    <mergeCell ref="G13:K13"/>
    <mergeCell ref="A37:D37"/>
    <mergeCell ref="A26:D26"/>
    <mergeCell ref="A11:B11"/>
    <mergeCell ref="A10:B10"/>
    <mergeCell ref="A7:B7"/>
    <mergeCell ref="C7:F7"/>
    <mergeCell ref="C8:F8"/>
    <mergeCell ref="C9:F9"/>
    <mergeCell ref="A9:B9"/>
    <mergeCell ref="A8:B8"/>
    <mergeCell ref="C10:F10"/>
    <mergeCell ref="C11:F11"/>
    <mergeCell ref="A38:D38"/>
    <mergeCell ref="A39:D39"/>
    <mergeCell ref="A41:D41"/>
    <mergeCell ref="A34:D34"/>
    <mergeCell ref="A35:D35"/>
    <mergeCell ref="A36:D36"/>
    <mergeCell ref="A30:D30"/>
    <mergeCell ref="G14:K14"/>
    <mergeCell ref="A31:D31"/>
    <mergeCell ref="A32:D32"/>
    <mergeCell ref="G18:K18"/>
    <mergeCell ref="G17:K17"/>
    <mergeCell ref="G15:K15"/>
    <mergeCell ref="G16:K16"/>
    <mergeCell ref="G22:K22"/>
    <mergeCell ref="G29:K29"/>
    <mergeCell ref="A33:D33"/>
    <mergeCell ref="A17:D17"/>
    <mergeCell ref="A16:D16"/>
    <mergeCell ref="A15:D15"/>
    <mergeCell ref="A27:D27"/>
    <mergeCell ref="A28:D28"/>
    <mergeCell ref="A29:D29"/>
    <mergeCell ref="A23:D23"/>
    <mergeCell ref="A24:D24"/>
    <mergeCell ref="A25:D25"/>
    <mergeCell ref="G21:K21"/>
    <mergeCell ref="A18:D18"/>
    <mergeCell ref="G33:K33"/>
    <mergeCell ref="G30:K30"/>
    <mergeCell ref="G31:K31"/>
    <mergeCell ref="G32:K32"/>
    <mergeCell ref="A19:D19"/>
    <mergeCell ref="A21:D21"/>
    <mergeCell ref="A22:D22"/>
    <mergeCell ref="A20:D20"/>
    <mergeCell ref="A53:M53"/>
    <mergeCell ref="L23:L24"/>
    <mergeCell ref="G6:K6"/>
    <mergeCell ref="G28:K28"/>
    <mergeCell ref="G7:K7"/>
    <mergeCell ref="G19:K19"/>
    <mergeCell ref="G25:K25"/>
    <mergeCell ref="G23:K24"/>
    <mergeCell ref="G26:K26"/>
    <mergeCell ref="G20:K20"/>
  </mergeCells>
  <printOptions/>
  <pageMargins left="0.46" right="0.16" top="0.33" bottom="0.25" header="0.22" footer="0.19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2009-06-16T09:23:45Z</cp:lastPrinted>
  <dcterms:created xsi:type="dcterms:W3CDTF">2007-02-12T13:02:25Z</dcterms:created>
  <dcterms:modified xsi:type="dcterms:W3CDTF">2009-06-19T09:08:36Z</dcterms:modified>
  <cp:category/>
  <cp:version/>
  <cp:contentType/>
  <cp:contentStatus/>
</cp:coreProperties>
</file>