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BDD" sheetId="1" r:id="rId1"/>
    <sheet name="Sheet1" sheetId="2" r:id="rId2"/>
  </sheets>
  <definedNames>
    <definedName name="_xlnm.Print_Area" localSheetId="0">'BDD'!$A$1:$L$107</definedName>
  </definedNames>
  <calcPr fullCalcOnLoad="1"/>
</workbook>
</file>

<file path=xl/sharedStrings.xml><?xml version="1.0" encoding="utf-8"?>
<sst xmlns="http://schemas.openxmlformats.org/spreadsheetml/2006/main" count="265" uniqueCount="133">
  <si>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</si>
  <si>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</si>
  <si>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</si>
  <si>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</si>
  <si>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</si>
  <si>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</si>
  <si>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</si>
  <si>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</si>
  <si>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</si>
  <si>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</si>
  <si>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</si>
  <si>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</si>
  <si>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</si>
  <si>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</si>
  <si>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</si>
  <si>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</si>
  <si>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</si>
  <si>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</si>
  <si>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</si>
  <si>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</si>
  <si>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Дугорочни финансијски пласмани</t>
  </si>
  <si>
    <t>VI Губитак</t>
  </si>
  <si>
    <t>Б. ДУГОРОЧНА РЕЗЕРВИСАЊА И ОБАВЕЗЕ</t>
  </si>
  <si>
    <t>I Дугорочна резервисања</t>
  </si>
  <si>
    <t>Б. ОБРТНА ИМОВИНА</t>
  </si>
  <si>
    <t>1. Дугорочни кредити</t>
  </si>
  <si>
    <t>2. Обавезе по емитованим хартијама од вредности у периоду дужем од годину дана</t>
  </si>
  <si>
    <t>III Кратк. потраживања,пласмани 
и гот.</t>
  </si>
  <si>
    <t>3. Остале дугорочне финансијске 
обавезе</t>
  </si>
  <si>
    <t>1. Краткорочни кредити</t>
  </si>
  <si>
    <t>2. Обавезе по краткорочним хартијама од вредности</t>
  </si>
  <si>
    <t>4. Остале краткорочне финансијске 
обавезе</t>
  </si>
  <si>
    <t>5. Обавезе из пословања</t>
  </si>
  <si>
    <t>IV Одложена пореска средства</t>
  </si>
  <si>
    <t>В. ПОСЛОВНА ИМОВИНА</t>
  </si>
  <si>
    <t>IV Одложене пореске обавезе</t>
  </si>
  <si>
    <t>Г. ГУБИТ. ИЗНАД ВИСИНЕ 
КАПИТАЛА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</si>
  <si>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</si>
  <si>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</si>
  <si>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</si>
  <si>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</si>
  <si>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</si>
  <si>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</si>
  <si>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Приливи гот. из пословних актив.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</si>
  <si>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</si>
  <si>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</si>
  <si>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</si>
  <si>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</si>
  <si>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II Пословни расходи</t>
  </si>
  <si>
    <t>1. Расходи накнада</t>
  </si>
  <si>
    <t>I Приливи гот. из активности инвест.</t>
  </si>
  <si>
    <t>II Одливи гот. из активности инвест.</t>
  </si>
  <si>
    <t>3. Трошкови зарада</t>
  </si>
  <si>
    <t>4. Трошкови амортизације и 
резервисања</t>
  </si>
  <si>
    <t>5. Остали расходи пословања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</si>
  <si>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</si>
  <si>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</si>
  <si>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</si>
  <si>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</si>
  <si>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</si>
  <si>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</si>
  <si>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</si>
  <si>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</si>
  <si>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</si>
  <si>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</si>
  <si>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</si>
  <si>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</si>
  <si>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</si>
  <si>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V Нераспоређени добитак</t>
  </si>
  <si>
    <t>Б. ТОКОВИ ГОТОВИНЕ ИЗ АКТИВ. ИНВЕСТИРАЊА</t>
  </si>
  <si>
    <t>В. ТОКОВИ ГОТОВИНЕ ИЗ 
АКТИВНОСТИ ФИНАНСИРАЊА</t>
  </si>
  <si>
    <t>I Залихе материјала и дати аванси</t>
  </si>
  <si>
    <t>VII Откупљене сопствене акције 
и удели</t>
  </si>
  <si>
    <t>II Дугорочне финансијске обавезе</t>
  </si>
  <si>
    <t>III Краткорочне финансијске обавезе</t>
  </si>
  <si>
    <t>3. Обавезе по основу сталних средстава намењених продаји и средстава пословања које се обуставља</t>
  </si>
  <si>
    <t xml:space="preserve">I Пословни приходи </t>
  </si>
  <si>
    <t>1. Приходи од накнада</t>
  </si>
  <si>
    <t>2. Губици на оствареној разлици 
у цени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</si>
  <si>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</si>
  <si>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</si>
  <si>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 xml:space="preserve">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</si>
  <si>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</si>
  <si>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</si>
  <si>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</si>
  <si>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</si>
  <si>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</si>
  <si>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</si>
  <si>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</si>
  <si>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</si>
  <si>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</si>
  <si>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</si>
  <si>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</si>
  <si>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</si>
  <si>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</si>
  <si>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</si>
  <si>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</si>
  <si>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Ревалоризационе резерве</t>
  </si>
  <si>
    <t>Ж. ГОТОВИНА НА ПОЧЕТКУ ОБРАЧУНСКОГ ПЕРИОДА</t>
  </si>
  <si>
    <t>Ј. ГОТОВИНА НА КРАЈУ ОБРАЧУНСКОГ ПЕРИОДА</t>
  </si>
  <si>
    <t>II Стална средства намењена продаји и средства пословања које се обуставља</t>
  </si>
  <si>
    <t>6. Обавезе за порез на добитак</t>
  </si>
  <si>
    <t>7. Пасивна временска разграничења</t>
  </si>
  <si>
    <t>Б./В. ДОБИТАК/ ГУБИТАК ПРЕ ОПОРЕЗИВАЊА</t>
  </si>
  <si>
    <t>Г. ПОРЕЗ НА ДОБИТАК</t>
  </si>
  <si>
    <t>Д./Ђ. НЕТО ДОБИТАК / ГУБИТАК</t>
  </si>
  <si>
    <t>Ж. НЕТО ДОБИТАК КОЈИ ПРИПАДА ВЛАСНИЦИМА МАТИЧНОГ ПРАВНОГ ЛИЦА</t>
  </si>
  <si>
    <t>З. ЗАРАДА ПО АКЦИЈИ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</si>
  <si>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Отворено акционарско 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</si>
  <si>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III Пословни добитак / губитак</t>
  </si>
  <si>
    <t>VIII Добитак/губитак из редовног 
пословања пре опорезивања</t>
  </si>
  <si>
    <t>IX Нето губитак пословања које се обуставља</t>
  </si>
  <si>
    <t>Е. НЕТО ДОБИТАК КОЈИ ПРИПАДА МАЊИНСКИМ УЛАГАЧИМА</t>
  </si>
  <si>
    <t>Ђ./E.  НЕТО ПРИЛИВ / ОДЛИВ ГОТОВ.</t>
  </si>
  <si>
    <t>З./И. ПОЗИТ. / НЕГАТ. КУРСНЕ РАЗЛИКЕ ПО ОСНОВУ ПРЕРАЧУНА ГОТОВИНЕ</t>
  </si>
  <si>
    <t>Губитак изнад висине капитала</t>
  </si>
  <si>
    <t>ИЗВОД ИЗ ФИНАНСИЈСКИХ ИЗВЕШТАЈА ЗА 2007. ГОДИНУ</t>
  </si>
  <si>
    <t>Ioannis Cholevas</t>
  </si>
  <si>
    <t>Увид се може извршити сваког радног дана (od 13 do 16 часова) у седишту друштва.</t>
  </si>
  <si>
    <t>43.910</t>
  </si>
  <si>
    <t>ИЗВЕШТАЈ О ТОКОВИМА ГОТОВИНЕ (у 000 дин)</t>
  </si>
  <si>
    <t>Скрећемо пажњу, не изражавајући резерву у односу на дато мишљење, на следеће чињенице У напоменама уз финансијске извештаје нису извршена довољна обелодањивања везана за податке исказане у финансијским извештајима. Већи део исказаног салда на конту Приходи од накнада (АОП202), у износу од Дин.50.264 хиљада (78%салда), се односи приходе од накнада по основу консултантских услуга извршених за два клијента из иностранства-Neochimiki SA, Athens у износу Дин. 23.398 хиљада и Proton Bank SA, Athens (повезано лице) у износу од Дин. 26.869 хиљада.</t>
  </si>
  <si>
    <r>
      <t>III ЗАКЉУЧНО МИШЉЕЊЕ РЕВИЗОРА MGI REVIZIJA I RAČUNOVODSTVO О ФИНАНСИЈСКИМ ИЗВЕШТАЈИМА:</t>
    </r>
    <r>
      <rPr>
        <b/>
        <sz val="10"/>
        <rFont val="Arial"/>
        <family val="2"/>
      </rPr>
      <t xml:space="preserve">
</t>
    </r>
    <r>
      <rPr>
        <sz val="9"/>
        <rFont val="Arial"/>
        <family val="2"/>
      </rPr>
      <t xml:space="preserve">По нашем мишљењу финансијски извештаји истинито и објективно по свим материјално значајним питањима приказују финансијско стање  "First Global Brokers" a.d., Београд на дан 31.децембра 2007. године, резултат пословања, токове готовине за пословну годину завршену на тај дан, у складу са рачуноводственим прописима важећим у Републици Србији. </t>
    </r>
    <r>
      <rPr>
        <sz val="10"/>
        <rFont val="Arial"/>
        <family val="2"/>
      </rPr>
      <t xml:space="preserve">
.</t>
    </r>
    <r>
      <rPr>
        <sz val="8"/>
        <rFont val="Arial"/>
        <family val="2"/>
      </rPr>
      <t xml:space="preserve">
</t>
    </r>
  </si>
  <si>
    <t>Фирст Глобал Брокерс а.д. Београд</t>
  </si>
  <si>
    <t>Фирст Глобал Брокерс а.д.</t>
  </si>
  <si>
    <t>Вука Караџића 6/4</t>
  </si>
  <si>
    <t>Нема</t>
  </si>
  <si>
    <t>Žarko Šepa</t>
  </si>
  <si>
    <t>У Nišu, 14.07.2008.</t>
  </si>
  <si>
    <t>BDD BROKER NIŠ AD</t>
  </si>
  <si>
    <t>DUŠANOV BAZAR LOK. 209, 18000 NIŠ</t>
  </si>
  <si>
    <t>Brokersko-dilersko društvo Broker Niš ad Niš</t>
  </si>
  <si>
    <r>
      <t>III ЗАКЉУЧНО МИШЉЕЊЕ РЕВИЗОРА MGI REVIZIJA I RAČUNOVODSTVO О ФИНАНСИЈСКИМ ИЗВЕШТАЈИМА: U finansijskim izveštajima nisu iskazana rezervisanja za naknade zaposlenima po osnovu otpremnina za odlazak u penziju nakon ispunjenih uslova, u skladu sa zahtevima MRS 19 - Naknade zaposlenima, niti su obelodanjeni razlozi za neprimenjivanje navedenog standarda u Napomenama uz finansijske izveštaje. Po našem mišljenju, izuzev za efekte pitanja razmotrenih u prethodnom pasusu, priloženi finansijski izveštaji prikazuju istinito i objektivno, po svim bitnim pitanjima, finansijsko stanje Brokersko-dilerskog društva "Broker Niš" a.d. Niš, rezultate poslovanja, tokove gotovine i promene i promene na kapitalu za godinu koja se završava na taj dan, u skladu sa Međunarodnim računovodstvenim standardima, Međunarodnim standardima finansijskog izveštavanja i propisima o računovodstvu Republike Srbije.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.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</si>
</sst>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0.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7" fontId="1" fillId="0" borderId="13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vertical="center"/>
    </xf>
    <xf numFmtId="177" fontId="0" fillId="0" borderId="11" xfId="0" applyNumberFormat="1" applyBorder="1" applyAlignment="1">
      <alignment/>
    </xf>
    <xf numFmtId="1" fontId="1" fillId="0" borderId="11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49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1" fontId="1" fillId="0" borderId="11" xfId="0" applyNumberFormat="1" applyFont="1" applyBorder="1" applyAlignment="1" applyProtection="1">
      <alignment horizontal="right" vertical="center"/>
      <protection locked="0"/>
    </xf>
    <xf numFmtId="1" fontId="1" fillId="0" borderId="11" xfId="0" applyNumberFormat="1" applyFont="1" applyBorder="1" applyAlignment="1" applyProtection="1">
      <alignment vertical="center"/>
      <protection locked="0"/>
    </xf>
    <xf numFmtId="177" fontId="0" fillId="0" borderId="11" xfId="0" applyNumberFormat="1" applyBorder="1" applyAlignment="1" applyProtection="1">
      <alignment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1" fillId="0" borderId="11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1" fillId="0" borderId="13" xfId="0" applyNumberFormat="1" applyFont="1" applyBorder="1" applyAlignment="1" applyProtection="1">
      <alignment horizontal="right" vertical="center"/>
      <protection locked="0"/>
    </xf>
    <xf numFmtId="1" fontId="1" fillId="0" borderId="11" xfId="0" applyNumberFormat="1" applyFont="1" applyFill="1" applyBorder="1" applyAlignment="1" applyProtection="1">
      <alignment horizontal="right" vertical="center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Border="1" applyAlignment="1" applyProtection="1">
      <alignment vertical="center"/>
      <protection locked="0"/>
    </xf>
    <xf numFmtId="1" fontId="1" fillId="0" borderId="12" xfId="0" applyNumberFormat="1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77" fontId="1" fillId="0" borderId="12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177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0" fontId="12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1" fontId="1" fillId="0" borderId="12" xfId="0" applyNumberFormat="1" applyFont="1" applyBorder="1" applyAlignment="1" applyProtection="1">
      <alignment horizontal="right" vertical="center"/>
      <protection locked="0"/>
    </xf>
    <xf numFmtId="1" fontId="1" fillId="0" borderId="13" xfId="0" applyNumberFormat="1" applyFont="1" applyBorder="1" applyAlignment="1" applyProtection="1">
      <alignment horizontal="right" vertical="center"/>
      <protection locked="0"/>
    </xf>
    <xf numFmtId="1" fontId="1" fillId="0" borderId="11" xfId="0" applyNumberFormat="1" applyFont="1" applyBorder="1" applyAlignment="1" applyProtection="1">
      <alignment horizontal="right" vertical="center"/>
      <protection locked="0"/>
    </xf>
    <xf numFmtId="1" fontId="1" fillId="0" borderId="11" xfId="0" applyNumberFormat="1" applyFont="1" applyBorder="1" applyAlignment="1" applyProtection="1">
      <alignment vertical="center"/>
      <protection locked="0"/>
    </xf>
    <xf numFmtId="1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2:11" ht="40.5" customHeight="1">
      <c r="B1" s="72" t="s">
        <v>79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2.75">
      <c r="B2" s="73" t="s">
        <v>116</v>
      </c>
      <c r="C2" s="73"/>
      <c r="D2" s="73"/>
      <c r="E2" s="73"/>
      <c r="F2" s="73"/>
      <c r="G2" s="73"/>
      <c r="H2" s="73"/>
      <c r="I2" s="73"/>
      <c r="J2" s="73"/>
      <c r="K2" s="73"/>
    </row>
    <row r="3" spans="2:11" ht="12.75">
      <c r="B3" s="74" t="s">
        <v>123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2.75">
      <c r="B4" s="2"/>
      <c r="C4" s="2"/>
      <c r="D4" s="2"/>
      <c r="E4" s="2"/>
      <c r="F4" s="2"/>
      <c r="G4" s="2"/>
      <c r="H4" s="2"/>
      <c r="I4" s="2"/>
      <c r="J4" s="197"/>
      <c r="K4" s="197"/>
    </row>
    <row r="5" spans="2:11" ht="12.75">
      <c r="B5" s="76" t="s">
        <v>0</v>
      </c>
      <c r="C5" s="76"/>
      <c r="D5" s="76"/>
      <c r="E5" s="76"/>
      <c r="F5" s="76"/>
      <c r="G5" s="76"/>
      <c r="H5" s="76"/>
      <c r="I5" s="76"/>
      <c r="J5" s="76"/>
      <c r="K5" s="76"/>
    </row>
    <row r="6" spans="2:11" ht="12.75">
      <c r="B6" s="65" t="s">
        <v>1</v>
      </c>
      <c r="C6" s="65"/>
      <c r="D6" s="64" t="s">
        <v>124</v>
      </c>
      <c r="E6" s="64"/>
      <c r="F6" s="64"/>
      <c r="G6" s="64"/>
      <c r="H6" s="65" t="s">
        <v>2</v>
      </c>
      <c r="I6" s="65"/>
      <c r="J6" s="64">
        <v>17403150</v>
      </c>
      <c r="K6" s="64"/>
    </row>
    <row r="7" spans="2:11" ht="12.75">
      <c r="B7" s="65" t="s">
        <v>3</v>
      </c>
      <c r="C7" s="65"/>
      <c r="D7" s="66" t="s">
        <v>125</v>
      </c>
      <c r="E7" s="67"/>
      <c r="F7" s="67"/>
      <c r="G7" s="68"/>
      <c r="H7" s="65" t="s">
        <v>4</v>
      </c>
      <c r="I7" s="65"/>
      <c r="J7" s="66">
        <v>101553429</v>
      </c>
      <c r="K7" s="68"/>
    </row>
    <row r="8" spans="2:11" ht="12.75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9" t="s">
        <v>5</v>
      </c>
      <c r="C9" s="69"/>
      <c r="D9" s="69"/>
      <c r="E9" s="69"/>
      <c r="F9" s="69"/>
      <c r="G9" s="69"/>
      <c r="H9" s="69"/>
      <c r="I9" s="69"/>
      <c r="J9" s="69"/>
      <c r="K9" s="69"/>
    </row>
    <row r="10" spans="2:11" ht="6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2.75">
      <c r="B11" s="88" t="s">
        <v>6</v>
      </c>
      <c r="C11" s="88"/>
      <c r="D11" s="88"/>
      <c r="E11" s="88"/>
      <c r="F11" s="88"/>
      <c r="G11" s="88"/>
      <c r="H11" s="88"/>
      <c r="I11" s="88"/>
      <c r="J11" s="88"/>
      <c r="K11" s="88"/>
    </row>
    <row r="12" spans="2:11" ht="12.75">
      <c r="B12" s="89" t="s">
        <v>7</v>
      </c>
      <c r="C12" s="89"/>
      <c r="D12" s="90"/>
      <c r="E12" s="7" t="s">
        <v>8</v>
      </c>
      <c r="F12" s="7">
        <v>2007</v>
      </c>
      <c r="G12" s="91" t="s">
        <v>9</v>
      </c>
      <c r="H12" s="89"/>
      <c r="I12" s="89"/>
      <c r="J12" s="7" t="s">
        <v>8</v>
      </c>
      <c r="K12" s="7">
        <v>2007</v>
      </c>
    </row>
    <row r="13" spans="2:11" ht="12.75">
      <c r="B13" s="78" t="s">
        <v>10</v>
      </c>
      <c r="C13" s="78"/>
      <c r="D13" s="78"/>
      <c r="E13" s="27">
        <v>71.76</v>
      </c>
      <c r="F13" s="27">
        <v>50.91</v>
      </c>
      <c r="G13" s="78" t="s">
        <v>11</v>
      </c>
      <c r="H13" s="78"/>
      <c r="I13" s="78"/>
      <c r="J13" s="29">
        <v>71.76</v>
      </c>
      <c r="K13" s="29">
        <v>50.91</v>
      </c>
    </row>
    <row r="14" spans="2:11" ht="12.75">
      <c r="B14" s="77" t="s">
        <v>12</v>
      </c>
      <c r="C14" s="78"/>
      <c r="D14" s="78"/>
      <c r="E14" s="28">
        <v>4.71</v>
      </c>
      <c r="F14" s="28">
        <v>4.138</v>
      </c>
      <c r="G14" s="79" t="s">
        <v>13</v>
      </c>
      <c r="H14" s="80"/>
      <c r="I14" s="81"/>
      <c r="J14" s="29">
        <v>23.887</v>
      </c>
      <c r="K14" s="29">
        <v>43.126</v>
      </c>
    </row>
    <row r="15" spans="2:11" ht="12.75">
      <c r="B15" s="82" t="s">
        <v>14</v>
      </c>
      <c r="C15" s="83"/>
      <c r="D15" s="84"/>
      <c r="E15" s="28"/>
      <c r="F15" s="28"/>
      <c r="G15" s="85" t="s">
        <v>15</v>
      </c>
      <c r="H15" s="86"/>
      <c r="I15" s="87"/>
      <c r="J15" s="29"/>
      <c r="K15" s="29"/>
    </row>
    <row r="16" spans="2:11" ht="12.75">
      <c r="B16" s="92" t="s">
        <v>16</v>
      </c>
      <c r="C16" s="92"/>
      <c r="D16" s="92"/>
      <c r="E16" s="31">
        <v>73</v>
      </c>
      <c r="F16" s="31">
        <v>42</v>
      </c>
      <c r="G16" s="85" t="s">
        <v>17</v>
      </c>
      <c r="H16" s="86"/>
      <c r="I16" s="87"/>
      <c r="J16" s="32">
        <v>5</v>
      </c>
      <c r="K16" s="32">
        <v>5</v>
      </c>
    </row>
    <row r="17" spans="2:11" ht="12.75">
      <c r="B17" s="93" t="s">
        <v>18</v>
      </c>
      <c r="C17" s="94"/>
      <c r="D17" s="95"/>
      <c r="E17" s="99">
        <v>4.637</v>
      </c>
      <c r="F17" s="99">
        <v>4.096</v>
      </c>
      <c r="G17" s="92" t="s">
        <v>19</v>
      </c>
      <c r="H17" s="92"/>
      <c r="I17" s="92"/>
      <c r="J17" s="29"/>
      <c r="K17" s="29"/>
    </row>
    <row r="18" spans="2:11" ht="12.75">
      <c r="B18" s="96"/>
      <c r="C18" s="97"/>
      <c r="D18" s="98"/>
      <c r="E18" s="100"/>
      <c r="F18" s="100"/>
      <c r="G18" s="92" t="s">
        <v>68</v>
      </c>
      <c r="H18" s="92"/>
      <c r="I18" s="92"/>
      <c r="J18" s="29">
        <v>14.583</v>
      </c>
      <c r="K18" s="29">
        <v>33.822</v>
      </c>
    </row>
    <row r="19" spans="2:11" ht="12.75">
      <c r="B19" s="77" t="s">
        <v>20</v>
      </c>
      <c r="C19" s="77"/>
      <c r="D19" s="77"/>
      <c r="E19" s="28"/>
      <c r="F19" s="28"/>
      <c r="G19" s="92" t="s">
        <v>21</v>
      </c>
      <c r="H19" s="92"/>
      <c r="I19" s="92"/>
      <c r="J19" s="29">
        <v>49.249</v>
      </c>
      <c r="K19" s="29">
        <v>49.249</v>
      </c>
    </row>
    <row r="20" spans="2:11" ht="25.5" customHeight="1">
      <c r="B20" s="78" t="s">
        <v>24</v>
      </c>
      <c r="C20" s="78"/>
      <c r="D20" s="78"/>
      <c r="E20" s="28">
        <v>67.05</v>
      </c>
      <c r="F20" s="28">
        <v>46.772</v>
      </c>
      <c r="G20" s="102" t="s">
        <v>72</v>
      </c>
      <c r="H20" s="92"/>
      <c r="I20" s="92"/>
      <c r="J20" s="29"/>
      <c r="K20" s="29"/>
    </row>
    <row r="21" spans="2:11" ht="34.5" customHeight="1">
      <c r="B21" s="85" t="s">
        <v>71</v>
      </c>
      <c r="C21" s="86"/>
      <c r="D21" s="87"/>
      <c r="E21" s="31">
        <v>63</v>
      </c>
      <c r="F21" s="31">
        <v>63</v>
      </c>
      <c r="G21" s="103" t="s">
        <v>22</v>
      </c>
      <c r="H21" s="104"/>
      <c r="I21" s="105"/>
      <c r="J21" s="99">
        <v>47.873</v>
      </c>
      <c r="K21" s="99">
        <v>7.784</v>
      </c>
    </row>
    <row r="22" spans="2:11" ht="35.25" customHeight="1">
      <c r="B22" s="101" t="s">
        <v>100</v>
      </c>
      <c r="C22" s="80"/>
      <c r="D22" s="81"/>
      <c r="E22" s="28"/>
      <c r="F22" s="28"/>
      <c r="G22" s="106"/>
      <c r="H22" s="107"/>
      <c r="I22" s="108"/>
      <c r="J22" s="100"/>
      <c r="K22" s="100"/>
    </row>
    <row r="23" spans="2:11" ht="26.25" customHeight="1">
      <c r="B23" s="109" t="s">
        <v>27</v>
      </c>
      <c r="C23" s="86"/>
      <c r="D23" s="87"/>
      <c r="E23" s="28">
        <v>66.916</v>
      </c>
      <c r="F23" s="28">
        <v>46.709</v>
      </c>
      <c r="G23" s="77" t="s">
        <v>23</v>
      </c>
      <c r="H23" s="77"/>
      <c r="I23" s="77"/>
      <c r="J23" s="29"/>
      <c r="K23" s="29"/>
    </row>
    <row r="24" spans="2:11" ht="14.25" customHeight="1">
      <c r="B24" s="77" t="s">
        <v>33</v>
      </c>
      <c r="C24" s="77"/>
      <c r="D24" s="77"/>
      <c r="E24" s="31">
        <v>71</v>
      </c>
      <c r="F24" s="28"/>
      <c r="G24" s="77" t="s">
        <v>73</v>
      </c>
      <c r="H24" s="77"/>
      <c r="I24" s="77"/>
      <c r="J24" s="29"/>
      <c r="K24" s="29"/>
    </row>
    <row r="25" spans="2:11" ht="12.75">
      <c r="B25" s="78" t="s">
        <v>34</v>
      </c>
      <c r="C25" s="78"/>
      <c r="D25" s="78"/>
      <c r="E25" s="28">
        <v>71.76</v>
      </c>
      <c r="F25" s="28">
        <v>50.91</v>
      </c>
      <c r="G25" s="82" t="s">
        <v>25</v>
      </c>
      <c r="H25" s="83"/>
      <c r="I25" s="84"/>
      <c r="J25" s="29"/>
      <c r="K25" s="29"/>
    </row>
    <row r="26" spans="2:11" ht="33.75" customHeight="1">
      <c r="B26" s="113" t="s">
        <v>36</v>
      </c>
      <c r="C26" s="78"/>
      <c r="D26" s="78"/>
      <c r="E26" s="28"/>
      <c r="F26" s="28"/>
      <c r="G26" s="114" t="s">
        <v>26</v>
      </c>
      <c r="H26" s="83"/>
      <c r="I26" s="84"/>
      <c r="J26" s="29"/>
      <c r="K26" s="29"/>
    </row>
    <row r="27" spans="2:11" ht="24" customHeight="1">
      <c r="B27" s="117" t="s">
        <v>38</v>
      </c>
      <c r="C27" s="117"/>
      <c r="D27" s="117"/>
      <c r="E27" s="28"/>
      <c r="F27" s="28"/>
      <c r="G27" s="114" t="s">
        <v>28</v>
      </c>
      <c r="H27" s="83"/>
      <c r="I27" s="84"/>
      <c r="J27" s="29"/>
      <c r="K27" s="29"/>
    </row>
    <row r="28" spans="2:11" ht="12.75">
      <c r="B28" s="117" t="s">
        <v>39</v>
      </c>
      <c r="C28" s="117"/>
      <c r="D28" s="117"/>
      <c r="E28" s="28"/>
      <c r="F28" s="28"/>
      <c r="G28" s="92" t="s">
        <v>74</v>
      </c>
      <c r="H28" s="92"/>
      <c r="I28" s="92"/>
      <c r="J28" s="29">
        <v>47.873</v>
      </c>
      <c r="K28" s="29">
        <v>7.784</v>
      </c>
    </row>
    <row r="29" spans="7:11" ht="12.75">
      <c r="G29" s="79" t="s">
        <v>29</v>
      </c>
      <c r="H29" s="80"/>
      <c r="I29" s="81"/>
      <c r="J29" s="29">
        <v>34.635</v>
      </c>
      <c r="K29" s="29"/>
    </row>
    <row r="30" spans="7:11" ht="24.75" customHeight="1">
      <c r="G30" s="101" t="s">
        <v>30</v>
      </c>
      <c r="H30" s="80"/>
      <c r="I30" s="81"/>
      <c r="J30" s="29"/>
      <c r="K30" s="29"/>
    </row>
    <row r="31" spans="7:11" ht="46.5" customHeight="1">
      <c r="G31" s="101" t="s">
        <v>75</v>
      </c>
      <c r="H31" s="80"/>
      <c r="I31" s="81"/>
      <c r="J31" s="29"/>
      <c r="K31" s="29"/>
    </row>
    <row r="32" spans="7:11" ht="22.5" customHeight="1">
      <c r="G32" s="101" t="s">
        <v>31</v>
      </c>
      <c r="H32" s="80"/>
      <c r="I32" s="81"/>
      <c r="J32" s="29">
        <v>10.728</v>
      </c>
      <c r="K32" s="29">
        <v>4.993</v>
      </c>
    </row>
    <row r="33" spans="7:11" ht="22.5" customHeight="1">
      <c r="G33" s="79" t="s">
        <v>32</v>
      </c>
      <c r="H33" s="80"/>
      <c r="I33" s="81"/>
      <c r="J33" s="29">
        <v>2.51</v>
      </c>
      <c r="K33" s="29">
        <v>2.742</v>
      </c>
    </row>
    <row r="34" spans="7:11" ht="25.5" customHeight="1">
      <c r="G34" s="79" t="s">
        <v>101</v>
      </c>
      <c r="H34" s="80"/>
      <c r="I34" s="81"/>
      <c r="J34" s="29"/>
      <c r="K34" s="29"/>
    </row>
    <row r="35" spans="7:11" ht="15" customHeight="1">
      <c r="G35" s="79" t="s">
        <v>102</v>
      </c>
      <c r="H35" s="80"/>
      <c r="I35" s="81"/>
      <c r="J35" s="29"/>
      <c r="K35" s="32">
        <v>49</v>
      </c>
    </row>
    <row r="36" spans="7:11" ht="12.75">
      <c r="G36" s="92" t="s">
        <v>35</v>
      </c>
      <c r="H36" s="92"/>
      <c r="I36" s="92"/>
      <c r="J36" s="29"/>
      <c r="K36" s="29"/>
    </row>
    <row r="37" spans="7:11" ht="23.25" customHeight="1">
      <c r="G37" s="120" t="s">
        <v>37</v>
      </c>
      <c r="H37" s="120"/>
      <c r="I37" s="120"/>
      <c r="J37" s="119"/>
      <c r="K37" s="119"/>
    </row>
    <row r="38" spans="7:11" ht="12.75">
      <c r="G38" s="120"/>
      <c r="H38" s="120"/>
      <c r="I38" s="120"/>
      <c r="J38" s="119"/>
      <c r="K38" s="119"/>
    </row>
    <row r="39" spans="7:11" ht="12.75">
      <c r="G39" s="115" t="s">
        <v>40</v>
      </c>
      <c r="H39" s="116"/>
      <c r="I39" s="116"/>
      <c r="J39" s="30"/>
      <c r="K39" s="30"/>
    </row>
    <row r="41" spans="2:11" ht="12.75">
      <c r="B41" s="110" t="s">
        <v>120</v>
      </c>
      <c r="C41" s="111"/>
      <c r="D41" s="111"/>
      <c r="E41" s="111"/>
      <c r="F41" s="111"/>
      <c r="G41" s="111" t="s">
        <v>41</v>
      </c>
      <c r="H41" s="111"/>
      <c r="I41" s="111"/>
      <c r="J41" s="111"/>
      <c r="K41" s="111"/>
    </row>
    <row r="42" spans="2:11" ht="12.75">
      <c r="B42" s="112"/>
      <c r="C42" s="112"/>
      <c r="D42" s="112"/>
      <c r="E42" s="112"/>
      <c r="F42" s="112"/>
      <c r="G42" s="111"/>
      <c r="H42" s="111"/>
      <c r="I42" s="111"/>
      <c r="J42" s="111"/>
      <c r="K42" s="111"/>
    </row>
    <row r="43" spans="2:11" ht="12.75">
      <c r="B43" s="125" t="s">
        <v>67</v>
      </c>
      <c r="C43" s="126"/>
      <c r="D43" s="127"/>
      <c r="E43" s="134">
        <v>2006</v>
      </c>
      <c r="F43" s="134">
        <v>2007</v>
      </c>
      <c r="G43" s="113" t="s">
        <v>42</v>
      </c>
      <c r="H43" s="78"/>
      <c r="I43" s="78"/>
      <c r="J43" s="118">
        <v>2006</v>
      </c>
      <c r="K43" s="118">
        <v>2007</v>
      </c>
    </row>
    <row r="44" spans="2:11" ht="12.75">
      <c r="B44" s="128"/>
      <c r="C44" s="129"/>
      <c r="D44" s="130"/>
      <c r="E44" s="135"/>
      <c r="F44" s="135"/>
      <c r="G44" s="78"/>
      <c r="H44" s="78"/>
      <c r="I44" s="78"/>
      <c r="J44" s="118"/>
      <c r="K44" s="118"/>
    </row>
    <row r="45" spans="2:11" ht="12.75">
      <c r="B45" s="131"/>
      <c r="C45" s="132"/>
      <c r="D45" s="133"/>
      <c r="E45" s="136"/>
      <c r="F45" s="136"/>
      <c r="G45" s="85" t="s">
        <v>76</v>
      </c>
      <c r="H45" s="86"/>
      <c r="I45" s="87"/>
      <c r="J45" s="8">
        <v>55.033</v>
      </c>
      <c r="K45" s="8">
        <v>64.616</v>
      </c>
    </row>
    <row r="46" spans="2:11" ht="12.75">
      <c r="B46" s="85" t="s">
        <v>43</v>
      </c>
      <c r="C46" s="86"/>
      <c r="D46" s="87"/>
      <c r="E46" s="9">
        <v>27.971</v>
      </c>
      <c r="F46" s="9">
        <v>74.973</v>
      </c>
      <c r="G46" s="137" t="s">
        <v>77</v>
      </c>
      <c r="H46" s="138"/>
      <c r="I46" s="139"/>
      <c r="J46" s="33">
        <v>40.042</v>
      </c>
      <c r="K46" s="33">
        <v>64.616</v>
      </c>
    </row>
    <row r="47" spans="2:11" ht="21.75" customHeight="1">
      <c r="B47" s="85" t="s">
        <v>44</v>
      </c>
      <c r="C47" s="86"/>
      <c r="D47" s="87"/>
      <c r="E47" s="9">
        <v>43.689</v>
      </c>
      <c r="F47" s="9">
        <v>55.832</v>
      </c>
      <c r="G47" s="140" t="s">
        <v>45</v>
      </c>
      <c r="H47" s="138"/>
      <c r="I47" s="139"/>
      <c r="J47" s="33">
        <v>14.991</v>
      </c>
      <c r="K47" s="7"/>
    </row>
    <row r="48" spans="2:11" ht="12.75">
      <c r="B48" s="141" t="s">
        <v>46</v>
      </c>
      <c r="C48" s="142"/>
      <c r="D48" s="143"/>
      <c r="E48" s="9">
        <v>-15.718</v>
      </c>
      <c r="F48" s="9">
        <v>19.141</v>
      </c>
      <c r="G48" s="137" t="s">
        <v>47</v>
      </c>
      <c r="H48" s="138"/>
      <c r="I48" s="139"/>
      <c r="J48" s="7"/>
      <c r="K48" s="7"/>
    </row>
    <row r="49" spans="2:11" ht="12.75">
      <c r="B49" s="144" t="s">
        <v>69</v>
      </c>
      <c r="C49" s="145"/>
      <c r="D49" s="146"/>
      <c r="E49" s="121"/>
      <c r="F49" s="121"/>
      <c r="G49" s="92" t="s">
        <v>48</v>
      </c>
      <c r="H49" s="92"/>
      <c r="I49" s="92"/>
      <c r="J49" s="8"/>
      <c r="K49" s="8"/>
    </row>
    <row r="50" spans="2:11" ht="12.75">
      <c r="B50" s="147"/>
      <c r="C50" s="148"/>
      <c r="D50" s="149"/>
      <c r="E50" s="121"/>
      <c r="F50" s="121"/>
      <c r="G50" s="79" t="s">
        <v>49</v>
      </c>
      <c r="H50" s="80"/>
      <c r="I50" s="81"/>
      <c r="J50" s="8"/>
      <c r="K50" s="8"/>
    </row>
    <row r="51" spans="2:11" ht="24.75" customHeight="1">
      <c r="B51" s="109" t="s">
        <v>50</v>
      </c>
      <c r="C51" s="150"/>
      <c r="D51" s="151"/>
      <c r="E51" s="9"/>
      <c r="F51" s="9"/>
      <c r="G51" s="101" t="s">
        <v>78</v>
      </c>
      <c r="H51" s="80"/>
      <c r="I51" s="81"/>
      <c r="J51" s="8"/>
      <c r="K51" s="8"/>
    </row>
    <row r="52" spans="2:11" ht="19.5" customHeight="1">
      <c r="B52" s="93" t="s">
        <v>51</v>
      </c>
      <c r="C52" s="152"/>
      <c r="D52" s="153"/>
      <c r="E52" s="9">
        <v>221</v>
      </c>
      <c r="F52" s="9">
        <v>1.278</v>
      </c>
      <c r="G52" s="79" t="s">
        <v>52</v>
      </c>
      <c r="H52" s="80"/>
      <c r="I52" s="81"/>
      <c r="J52" s="8"/>
      <c r="K52" s="8"/>
    </row>
    <row r="53" spans="2:11" ht="22.5" customHeight="1">
      <c r="B53" s="85" t="s">
        <v>46</v>
      </c>
      <c r="C53" s="86"/>
      <c r="D53" s="87"/>
      <c r="E53" s="9">
        <v>-221</v>
      </c>
      <c r="F53" s="9">
        <v>-1.278</v>
      </c>
      <c r="G53" s="101" t="s">
        <v>53</v>
      </c>
      <c r="H53" s="80"/>
      <c r="I53" s="81"/>
      <c r="J53" s="8"/>
      <c r="K53" s="8"/>
    </row>
    <row r="54" spans="2:11" ht="15.75" customHeight="1">
      <c r="B54" s="113" t="s">
        <v>70</v>
      </c>
      <c r="C54" s="113"/>
      <c r="D54" s="113"/>
      <c r="E54" s="123">
        <v>35.518</v>
      </c>
      <c r="F54" s="123"/>
      <c r="G54" s="79" t="s">
        <v>54</v>
      </c>
      <c r="H54" s="80"/>
      <c r="I54" s="81"/>
      <c r="J54" s="8"/>
      <c r="K54" s="8"/>
    </row>
    <row r="55" spans="2:11" ht="15.75" customHeight="1">
      <c r="B55" s="113"/>
      <c r="C55" s="113"/>
      <c r="D55" s="113"/>
      <c r="E55" s="124"/>
      <c r="F55" s="124"/>
      <c r="G55" s="92" t="s">
        <v>109</v>
      </c>
      <c r="H55" s="92"/>
      <c r="I55" s="92"/>
      <c r="J55" s="8"/>
      <c r="K55" s="8"/>
    </row>
    <row r="56" spans="2:11" ht="21" customHeight="1">
      <c r="B56" s="93" t="s">
        <v>55</v>
      </c>
      <c r="C56" s="152"/>
      <c r="D56" s="153"/>
      <c r="E56" s="9">
        <v>35.518</v>
      </c>
      <c r="F56" s="9"/>
      <c r="G56" s="92" t="s">
        <v>56</v>
      </c>
      <c r="H56" s="92"/>
      <c r="I56" s="92"/>
      <c r="J56" s="29">
        <v>4.32</v>
      </c>
      <c r="K56" s="8">
        <v>2.627</v>
      </c>
    </row>
    <row r="57" spans="2:11" ht="19.5" customHeight="1">
      <c r="B57" s="93" t="s">
        <v>57</v>
      </c>
      <c r="C57" s="152"/>
      <c r="D57" s="153"/>
      <c r="E57" s="9"/>
      <c r="F57" s="9">
        <v>34.635</v>
      </c>
      <c r="G57" s="92" t="s">
        <v>58</v>
      </c>
      <c r="H57" s="92"/>
      <c r="I57" s="92"/>
      <c r="J57" s="8"/>
      <c r="K57" s="8"/>
    </row>
    <row r="58" spans="2:11" ht="12.75">
      <c r="B58" s="85" t="s">
        <v>46</v>
      </c>
      <c r="C58" s="86"/>
      <c r="D58" s="87"/>
      <c r="E58" s="9">
        <v>35.518</v>
      </c>
      <c r="F58" s="9">
        <v>-34.635</v>
      </c>
      <c r="G58" s="157" t="s">
        <v>59</v>
      </c>
      <c r="H58" s="157"/>
      <c r="I58" s="157"/>
      <c r="J58" s="8">
        <v>894</v>
      </c>
      <c r="K58" s="8">
        <v>2.458</v>
      </c>
    </row>
    <row r="59" spans="2:11" ht="12.75">
      <c r="B59" s="154" t="s">
        <v>60</v>
      </c>
      <c r="C59" s="155"/>
      <c r="D59" s="156"/>
      <c r="E59" s="9">
        <v>63.489</v>
      </c>
      <c r="F59" s="9">
        <v>74.973</v>
      </c>
      <c r="G59" s="158" t="s">
        <v>61</v>
      </c>
      <c r="H59" s="148"/>
      <c r="I59" s="149"/>
      <c r="J59" s="8">
        <v>413</v>
      </c>
      <c r="K59" s="8">
        <v>1.637</v>
      </c>
    </row>
    <row r="60" spans="2:11" ht="24.75" customHeight="1">
      <c r="B60" s="154" t="s">
        <v>62</v>
      </c>
      <c r="C60" s="155"/>
      <c r="D60" s="156"/>
      <c r="E60" s="35" t="s">
        <v>119</v>
      </c>
      <c r="F60" s="9">
        <v>91.745</v>
      </c>
      <c r="G60" s="109" t="s">
        <v>110</v>
      </c>
      <c r="H60" s="86"/>
      <c r="I60" s="87"/>
      <c r="J60" s="8">
        <v>14.512</v>
      </c>
      <c r="K60" s="29">
        <v>19.31</v>
      </c>
    </row>
    <row r="61" spans="2:11" ht="30.75" customHeight="1">
      <c r="B61" s="159" t="s">
        <v>113</v>
      </c>
      <c r="C61" s="160"/>
      <c r="D61" s="161"/>
      <c r="E61" s="9">
        <v>19.579</v>
      </c>
      <c r="F61" s="9">
        <v>-16.772</v>
      </c>
      <c r="G61" s="101" t="s">
        <v>111</v>
      </c>
      <c r="H61" s="162"/>
      <c r="I61" s="163"/>
      <c r="J61" s="10"/>
      <c r="K61" s="10"/>
    </row>
    <row r="62" spans="2:11" ht="12.75">
      <c r="B62" s="144" t="s">
        <v>98</v>
      </c>
      <c r="C62" s="145"/>
      <c r="D62" s="146"/>
      <c r="E62" s="123">
        <v>7.242</v>
      </c>
      <c r="F62" s="123">
        <v>28.216</v>
      </c>
      <c r="G62" s="144" t="s">
        <v>103</v>
      </c>
      <c r="H62" s="145"/>
      <c r="I62" s="146"/>
      <c r="J62" s="92">
        <v>14.512</v>
      </c>
      <c r="K62" s="122">
        <v>19.31</v>
      </c>
    </row>
    <row r="63" spans="2:11" ht="12.75">
      <c r="B63" s="147"/>
      <c r="C63" s="148"/>
      <c r="D63" s="149"/>
      <c r="E63" s="124"/>
      <c r="F63" s="124"/>
      <c r="G63" s="147"/>
      <c r="H63" s="148"/>
      <c r="I63" s="149"/>
      <c r="J63" s="92"/>
      <c r="K63" s="122"/>
    </row>
    <row r="64" spans="2:11" ht="17.25" customHeight="1">
      <c r="B64" s="144" t="s">
        <v>114</v>
      </c>
      <c r="C64" s="145"/>
      <c r="D64" s="146"/>
      <c r="E64" s="123">
        <v>1.395</v>
      </c>
      <c r="F64" s="123">
        <v>-349</v>
      </c>
      <c r="G64" s="117" t="s">
        <v>104</v>
      </c>
      <c r="H64" s="117"/>
      <c r="I64" s="117"/>
      <c r="J64" s="8">
        <v>71</v>
      </c>
      <c r="K64" s="8">
        <v>71</v>
      </c>
    </row>
    <row r="65" spans="2:11" ht="21" customHeight="1">
      <c r="B65" s="167"/>
      <c r="C65" s="168"/>
      <c r="D65" s="169"/>
      <c r="E65" s="170"/>
      <c r="F65" s="170"/>
      <c r="G65" s="171" t="s">
        <v>105</v>
      </c>
      <c r="H65" s="172"/>
      <c r="I65" s="173"/>
      <c r="J65" s="123">
        <v>14.583</v>
      </c>
      <c r="K65" s="123">
        <v>19.239</v>
      </c>
    </row>
    <row r="66" spans="2:11" ht="5.25" customHeight="1">
      <c r="B66" s="113" t="s">
        <v>99</v>
      </c>
      <c r="C66" s="113"/>
      <c r="D66" s="113"/>
      <c r="E66" s="121">
        <v>28.216</v>
      </c>
      <c r="F66" s="121">
        <v>11.095</v>
      </c>
      <c r="G66" s="174"/>
      <c r="H66" s="165"/>
      <c r="I66" s="166"/>
      <c r="J66" s="124"/>
      <c r="K66" s="124"/>
    </row>
    <row r="67" spans="2:11" ht="36.75" customHeight="1">
      <c r="B67" s="113"/>
      <c r="C67" s="113"/>
      <c r="D67" s="113"/>
      <c r="E67" s="121"/>
      <c r="F67" s="121"/>
      <c r="G67" s="164" t="s">
        <v>112</v>
      </c>
      <c r="H67" s="165"/>
      <c r="I67" s="166"/>
      <c r="J67" s="11"/>
      <c r="K67" s="11"/>
    </row>
    <row r="68" spans="7:11" ht="36.75" customHeight="1">
      <c r="G68" s="183" t="s">
        <v>106</v>
      </c>
      <c r="H68" s="117"/>
      <c r="I68" s="117"/>
      <c r="J68" s="8"/>
      <c r="K68" s="8"/>
    </row>
    <row r="69" spans="7:11" ht="12.75">
      <c r="G69" s="117" t="s">
        <v>107</v>
      </c>
      <c r="H69" s="117"/>
      <c r="I69" s="117"/>
      <c r="J69" s="8"/>
      <c r="K69" s="8"/>
    </row>
    <row r="70" spans="7:11" ht="15" customHeight="1">
      <c r="G70" s="117" t="s">
        <v>63</v>
      </c>
      <c r="H70" s="117"/>
      <c r="I70" s="117"/>
      <c r="J70" s="12">
        <v>3</v>
      </c>
      <c r="K70" s="12">
        <v>3</v>
      </c>
    </row>
    <row r="71" spans="7:11" ht="24" customHeight="1">
      <c r="G71" s="183" t="s">
        <v>64</v>
      </c>
      <c r="H71" s="117"/>
      <c r="I71" s="117"/>
      <c r="J71" s="8">
        <v>3</v>
      </c>
      <c r="K71" s="8">
        <v>3</v>
      </c>
    </row>
    <row r="73" spans="1:12" ht="12.75" customHeight="1">
      <c r="A73" s="88" t="s">
        <v>65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5" spans="1:12" ht="12.75" customHeight="1">
      <c r="A75" s="22"/>
      <c r="B75" s="198"/>
      <c r="C75" s="199"/>
      <c r="D75" s="177">
        <v>2006</v>
      </c>
      <c r="E75" s="178"/>
      <c r="F75" s="178"/>
      <c r="G75" s="179"/>
      <c r="H75" s="180">
        <v>2007</v>
      </c>
      <c r="I75" s="181"/>
      <c r="J75" s="181"/>
      <c r="K75" s="182"/>
      <c r="L75" s="24"/>
    </row>
    <row r="76" spans="1:12" ht="27" customHeight="1">
      <c r="A76" s="22"/>
      <c r="B76" s="200"/>
      <c r="C76" s="201"/>
      <c r="D76" s="19" t="s">
        <v>82</v>
      </c>
      <c r="E76" s="19" t="s">
        <v>83</v>
      </c>
      <c r="F76" s="19" t="s">
        <v>84</v>
      </c>
      <c r="G76" s="19" t="s">
        <v>85</v>
      </c>
      <c r="H76" s="19" t="s">
        <v>82</v>
      </c>
      <c r="I76" s="19" t="s">
        <v>83</v>
      </c>
      <c r="J76" s="19" t="s">
        <v>84</v>
      </c>
      <c r="K76" s="19" t="s">
        <v>85</v>
      </c>
      <c r="L76" s="24"/>
    </row>
    <row r="77" spans="1:12" ht="12.75">
      <c r="A77" s="21"/>
      <c r="B77" s="175" t="s">
        <v>86</v>
      </c>
      <c r="C77" s="176"/>
      <c r="D77" s="26">
        <v>55.548</v>
      </c>
      <c r="E77" s="13"/>
      <c r="F77" s="13"/>
      <c r="G77" s="13">
        <v>58.548</v>
      </c>
      <c r="H77" s="13">
        <v>58.548</v>
      </c>
      <c r="I77" s="13"/>
      <c r="J77" s="13"/>
      <c r="K77" s="13">
        <v>58.548</v>
      </c>
      <c r="L77" s="23"/>
    </row>
    <row r="78" spans="1:12" ht="12.75">
      <c r="A78" s="21"/>
      <c r="B78" s="175" t="s">
        <v>87</v>
      </c>
      <c r="C78" s="176"/>
      <c r="D78" s="25"/>
      <c r="E78" s="13"/>
      <c r="F78" s="13"/>
      <c r="G78" s="13"/>
      <c r="H78" s="13"/>
      <c r="I78" s="13"/>
      <c r="J78" s="13"/>
      <c r="K78" s="13"/>
      <c r="L78" s="23"/>
    </row>
    <row r="79" spans="1:12" ht="12.75">
      <c r="A79" s="21"/>
      <c r="B79" s="175" t="s">
        <v>88</v>
      </c>
      <c r="C79" s="176"/>
      <c r="D79" s="36"/>
      <c r="E79" s="37"/>
      <c r="F79" s="37"/>
      <c r="G79" s="37"/>
      <c r="H79" s="37"/>
      <c r="I79" s="37"/>
      <c r="J79" s="37"/>
      <c r="K79" s="37"/>
      <c r="L79" s="16"/>
    </row>
    <row r="80" spans="1:12" ht="12.75">
      <c r="A80" s="21"/>
      <c r="B80" s="175" t="s">
        <v>89</v>
      </c>
      <c r="C80" s="176"/>
      <c r="D80" s="36"/>
      <c r="E80" s="37"/>
      <c r="F80" s="37"/>
      <c r="G80" s="37"/>
      <c r="H80" s="37"/>
      <c r="I80" s="37"/>
      <c r="J80" s="37"/>
      <c r="K80" s="37"/>
      <c r="L80" s="16"/>
    </row>
    <row r="81" spans="1:12" ht="12.75">
      <c r="A81" s="21"/>
      <c r="B81" s="175" t="s">
        <v>90</v>
      </c>
      <c r="C81" s="176"/>
      <c r="D81" s="36">
        <v>5</v>
      </c>
      <c r="E81" s="37"/>
      <c r="F81" s="37"/>
      <c r="G81" s="37">
        <v>5</v>
      </c>
      <c r="H81" s="37">
        <v>5</v>
      </c>
      <c r="I81" s="37"/>
      <c r="J81" s="37"/>
      <c r="K81" s="37">
        <v>5</v>
      </c>
      <c r="L81" s="16"/>
    </row>
    <row r="82" spans="1:12" ht="12.75">
      <c r="A82" s="21"/>
      <c r="B82" s="175" t="s">
        <v>97</v>
      </c>
      <c r="C82" s="176"/>
      <c r="D82" s="36"/>
      <c r="E82" s="37"/>
      <c r="F82" s="37"/>
      <c r="G82" s="37"/>
      <c r="H82" s="37"/>
      <c r="I82" s="37"/>
      <c r="J82" s="37"/>
      <c r="K82" s="37"/>
      <c r="L82" s="16"/>
    </row>
    <row r="83" spans="1:12" ht="12.75">
      <c r="A83" s="21"/>
      <c r="B83" s="175" t="s">
        <v>91</v>
      </c>
      <c r="C83" s="176"/>
      <c r="D83" s="36"/>
      <c r="E83" s="37"/>
      <c r="F83" s="37"/>
      <c r="G83" s="37">
        <v>14.583</v>
      </c>
      <c r="H83" s="37">
        <v>14.583</v>
      </c>
      <c r="I83" s="37">
        <v>19.239</v>
      </c>
      <c r="J83" s="37"/>
      <c r="K83" s="37">
        <v>33.822</v>
      </c>
      <c r="L83" s="16"/>
    </row>
    <row r="84" spans="1:12" ht="12.75">
      <c r="A84" s="21"/>
      <c r="B84" s="175" t="s">
        <v>92</v>
      </c>
      <c r="C84" s="176"/>
      <c r="D84" s="36">
        <v>49.249</v>
      </c>
      <c r="E84" s="37"/>
      <c r="F84" s="37"/>
      <c r="G84" s="37">
        <v>49.249</v>
      </c>
      <c r="H84" s="37">
        <v>49.249</v>
      </c>
      <c r="I84" s="37"/>
      <c r="J84" s="37"/>
      <c r="K84" s="37">
        <v>49.249</v>
      </c>
      <c r="L84" s="16"/>
    </row>
    <row r="85" spans="1:12" ht="12.75">
      <c r="A85" s="20"/>
      <c r="B85" s="70" t="s">
        <v>93</v>
      </c>
      <c r="C85" s="71"/>
      <c r="D85" s="36"/>
      <c r="E85" s="37"/>
      <c r="F85" s="37"/>
      <c r="G85" s="37"/>
      <c r="H85" s="37"/>
      <c r="I85" s="37"/>
      <c r="J85" s="37"/>
      <c r="K85" s="37"/>
      <c r="L85" s="16"/>
    </row>
    <row r="86" spans="1:12" ht="12.75">
      <c r="A86" s="20"/>
      <c r="B86" s="70" t="s">
        <v>94</v>
      </c>
      <c r="C86" s="71"/>
      <c r="D86" s="36">
        <v>9.304</v>
      </c>
      <c r="E86" s="37"/>
      <c r="F86" s="37"/>
      <c r="G86" s="37">
        <v>23.887</v>
      </c>
      <c r="H86" s="37">
        <v>23.887</v>
      </c>
      <c r="I86" s="37">
        <v>19.239</v>
      </c>
      <c r="J86" s="37"/>
      <c r="K86" s="37">
        <v>43.126</v>
      </c>
      <c r="L86" s="16"/>
    </row>
    <row r="87" spans="1:12" ht="21" customHeight="1">
      <c r="A87" s="20"/>
      <c r="B87" s="70" t="s">
        <v>115</v>
      </c>
      <c r="C87" s="71"/>
      <c r="D87" s="37"/>
      <c r="E87" s="37"/>
      <c r="F87" s="37"/>
      <c r="G87" s="37"/>
      <c r="H87" s="37"/>
      <c r="I87" s="37"/>
      <c r="J87" s="37"/>
      <c r="K87" s="37"/>
      <c r="L87" s="16"/>
    </row>
    <row r="89" spans="2:11" ht="73.5" customHeight="1">
      <c r="B89" s="185" t="s">
        <v>122</v>
      </c>
      <c r="C89" s="186"/>
      <c r="D89" s="186"/>
      <c r="E89" s="186"/>
      <c r="F89" s="186"/>
      <c r="G89" s="186"/>
      <c r="H89" s="186"/>
      <c r="I89" s="186"/>
      <c r="J89" s="186"/>
      <c r="K89" s="186"/>
    </row>
    <row r="90" spans="2:11" ht="75" customHeight="1">
      <c r="B90" s="196" t="s">
        <v>121</v>
      </c>
      <c r="C90" s="196"/>
      <c r="D90" s="196"/>
      <c r="E90" s="196"/>
      <c r="F90" s="196"/>
      <c r="G90" s="196"/>
      <c r="H90" s="196"/>
      <c r="I90" s="196"/>
      <c r="J90" s="196"/>
      <c r="K90" s="196"/>
    </row>
    <row r="91" spans="2:11" ht="51" customHeight="1">
      <c r="B91" s="187" t="s">
        <v>95</v>
      </c>
      <c r="C91" s="188"/>
      <c r="D91" s="188"/>
      <c r="E91" s="188"/>
      <c r="F91" s="188"/>
      <c r="G91" s="188"/>
      <c r="H91" s="188"/>
      <c r="I91" s="188"/>
      <c r="J91" s="188"/>
      <c r="K91" s="188"/>
    </row>
    <row r="92" spans="2:11" ht="12.75" customHeight="1">
      <c r="B92" s="38" t="s">
        <v>126</v>
      </c>
      <c r="C92" s="34"/>
      <c r="D92" s="34"/>
      <c r="E92" s="34"/>
      <c r="F92" s="34"/>
      <c r="G92" s="34"/>
      <c r="H92" s="34"/>
      <c r="I92" s="34"/>
      <c r="J92" s="34"/>
      <c r="K92" s="34"/>
    </row>
    <row r="93" spans="2:11" ht="3.7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2:11" ht="27" customHeight="1">
      <c r="B94" s="190" t="s">
        <v>80</v>
      </c>
      <c r="C94" s="191"/>
      <c r="D94" s="191"/>
      <c r="E94" s="191"/>
      <c r="F94" s="191"/>
      <c r="G94" s="191"/>
      <c r="H94" s="191"/>
      <c r="I94" s="191"/>
      <c r="J94" s="191"/>
      <c r="K94" s="191"/>
    </row>
    <row r="95" spans="2:11" ht="12.75" customHeight="1">
      <c r="B95" s="192" t="s">
        <v>118</v>
      </c>
      <c r="C95" s="193"/>
      <c r="D95" s="193"/>
      <c r="E95" s="193"/>
      <c r="F95" s="193"/>
      <c r="G95" s="193"/>
      <c r="H95" s="193"/>
      <c r="I95" s="193"/>
      <c r="J95" s="193"/>
      <c r="K95" s="193"/>
    </row>
    <row r="96" spans="2:11" ht="9.75" customHeight="1">
      <c r="B96" s="193"/>
      <c r="C96" s="193"/>
      <c r="D96" s="193"/>
      <c r="E96" s="193"/>
      <c r="F96" s="193"/>
      <c r="G96" s="193"/>
      <c r="H96" s="193"/>
      <c r="I96" s="193"/>
      <c r="J96" s="193"/>
      <c r="K96" s="193"/>
    </row>
    <row r="97" spans="2:11" ht="12.75" customHeight="1">
      <c r="B97" s="194" t="s">
        <v>108</v>
      </c>
      <c r="C97" s="195"/>
      <c r="D97" s="195"/>
      <c r="E97" s="195"/>
      <c r="F97" s="195"/>
      <c r="G97" s="195"/>
      <c r="H97" s="195"/>
      <c r="I97" s="195"/>
      <c r="J97" s="195"/>
      <c r="K97" s="195"/>
    </row>
    <row r="98" spans="2:11" ht="12.75">
      <c r="B98" s="195"/>
      <c r="C98" s="195"/>
      <c r="D98" s="195"/>
      <c r="E98" s="195"/>
      <c r="F98" s="195"/>
      <c r="G98" s="195"/>
      <c r="H98" s="195"/>
      <c r="I98" s="195"/>
      <c r="J98" s="195"/>
      <c r="K98" s="195"/>
    </row>
    <row r="99" spans="2:11" ht="57.75" customHeight="1">
      <c r="B99" s="195"/>
      <c r="C99" s="195"/>
      <c r="D99" s="195"/>
      <c r="E99" s="195"/>
      <c r="F99" s="195"/>
      <c r="G99" s="195"/>
      <c r="H99" s="195"/>
      <c r="I99" s="195"/>
      <c r="J99" s="195"/>
      <c r="K99" s="195"/>
    </row>
    <row r="100" spans="2:11" ht="9.75" customHeight="1"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2:11" ht="12.75">
      <c r="B101" s="2"/>
      <c r="C101" s="2"/>
      <c r="D101" s="2"/>
      <c r="E101" s="2"/>
      <c r="F101" s="15"/>
      <c r="G101" s="2"/>
      <c r="H101" s="75" t="s">
        <v>66</v>
      </c>
      <c r="I101" s="189"/>
      <c r="J101" s="189"/>
      <c r="K101" s="189"/>
    </row>
    <row r="102" spans="2:11" ht="12.75">
      <c r="B102" s="2"/>
      <c r="C102" s="2"/>
      <c r="D102" s="2"/>
      <c r="E102" s="2"/>
      <c r="F102" s="15"/>
      <c r="G102" s="2"/>
      <c r="H102" s="74" t="s">
        <v>117</v>
      </c>
      <c r="I102" s="74"/>
      <c r="J102" s="74"/>
      <c r="K102" s="74"/>
    </row>
    <row r="103" spans="2:11" ht="9" customHeight="1">
      <c r="B103" s="2"/>
      <c r="C103" s="2"/>
      <c r="D103" s="2"/>
      <c r="E103" s="2"/>
      <c r="F103" s="15"/>
      <c r="G103" s="2"/>
      <c r="H103" s="1"/>
      <c r="I103" s="1"/>
      <c r="J103" s="1"/>
      <c r="K103" s="1"/>
    </row>
    <row r="104" spans="2:11" ht="12.75" customHeight="1">
      <c r="B104" s="184" t="s">
        <v>96</v>
      </c>
      <c r="C104" s="184"/>
      <c r="D104" s="184"/>
      <c r="E104" s="184"/>
      <c r="F104" s="184"/>
      <c r="G104" s="184"/>
      <c r="H104" s="184"/>
      <c r="I104" s="184"/>
      <c r="J104" s="184"/>
      <c r="K104" s="184"/>
    </row>
    <row r="105" spans="2:11" ht="12.75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</row>
    <row r="106" spans="2:11" ht="24" customHeight="1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</row>
    <row r="107" spans="2:11" ht="70.5" customHeight="1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</row>
    <row r="108" ht="12.75">
      <c r="B108" t="s">
        <v>81</v>
      </c>
    </row>
  </sheetData>
  <sheetProtection/>
  <mergeCells count="151">
    <mergeCell ref="J4:K4"/>
    <mergeCell ref="B86:C86"/>
    <mergeCell ref="B75:C76"/>
    <mergeCell ref="B77:C77"/>
    <mergeCell ref="B78:C78"/>
    <mergeCell ref="B83:C83"/>
    <mergeCell ref="B84:C84"/>
    <mergeCell ref="B85:C85"/>
    <mergeCell ref="B79:C79"/>
    <mergeCell ref="B80:C80"/>
    <mergeCell ref="B104:K107"/>
    <mergeCell ref="B89:K89"/>
    <mergeCell ref="B91:K91"/>
    <mergeCell ref="H101:K101"/>
    <mergeCell ref="H102:K102"/>
    <mergeCell ref="B94:K94"/>
    <mergeCell ref="B95:K96"/>
    <mergeCell ref="B97:K99"/>
    <mergeCell ref="B90:K90"/>
    <mergeCell ref="B82:C82"/>
    <mergeCell ref="D75:G75"/>
    <mergeCell ref="H75:K75"/>
    <mergeCell ref="A73:L73"/>
    <mergeCell ref="B81:C81"/>
    <mergeCell ref="G68:I68"/>
    <mergeCell ref="G69:I69"/>
    <mergeCell ref="G70:I70"/>
    <mergeCell ref="G71:I71"/>
    <mergeCell ref="K65:K66"/>
    <mergeCell ref="J65:J66"/>
    <mergeCell ref="B66:D67"/>
    <mergeCell ref="E66:E67"/>
    <mergeCell ref="F66:F67"/>
    <mergeCell ref="G67:I67"/>
    <mergeCell ref="B64:D65"/>
    <mergeCell ref="E64:E65"/>
    <mergeCell ref="F64:F65"/>
    <mergeCell ref="G65:I66"/>
    <mergeCell ref="B61:D61"/>
    <mergeCell ref="G61:I61"/>
    <mergeCell ref="F62:F63"/>
    <mergeCell ref="B62:D63"/>
    <mergeCell ref="E62:E63"/>
    <mergeCell ref="G62:I63"/>
    <mergeCell ref="G57:I57"/>
    <mergeCell ref="B58:D58"/>
    <mergeCell ref="G58:I58"/>
    <mergeCell ref="B59:D59"/>
    <mergeCell ref="G59:I59"/>
    <mergeCell ref="G60:I60"/>
    <mergeCell ref="G55:I55"/>
    <mergeCell ref="B51:D51"/>
    <mergeCell ref="G51:I51"/>
    <mergeCell ref="B52:D52"/>
    <mergeCell ref="B54:D55"/>
    <mergeCell ref="G64:I64"/>
    <mergeCell ref="B60:D60"/>
    <mergeCell ref="B56:D56"/>
    <mergeCell ref="G56:I56"/>
    <mergeCell ref="B57:D57"/>
    <mergeCell ref="B53:D53"/>
    <mergeCell ref="G53:I53"/>
    <mergeCell ref="B47:D47"/>
    <mergeCell ref="G47:I47"/>
    <mergeCell ref="B48:D48"/>
    <mergeCell ref="G48:I48"/>
    <mergeCell ref="B49:D50"/>
    <mergeCell ref="B43:D45"/>
    <mergeCell ref="E43:E45"/>
    <mergeCell ref="F43:F45"/>
    <mergeCell ref="G43:I44"/>
    <mergeCell ref="G45:I45"/>
    <mergeCell ref="B46:D46"/>
    <mergeCell ref="G46:I46"/>
    <mergeCell ref="E49:E50"/>
    <mergeCell ref="F49:F50"/>
    <mergeCell ref="K62:K63"/>
    <mergeCell ref="J62:J63"/>
    <mergeCell ref="G52:I52"/>
    <mergeCell ref="G50:I50"/>
    <mergeCell ref="E54:E55"/>
    <mergeCell ref="G49:I49"/>
    <mergeCell ref="F54:F55"/>
    <mergeCell ref="G54:I54"/>
    <mergeCell ref="G41:K42"/>
    <mergeCell ref="J43:J44"/>
    <mergeCell ref="K43:K44"/>
    <mergeCell ref="G32:I32"/>
    <mergeCell ref="G33:I33"/>
    <mergeCell ref="G34:I34"/>
    <mergeCell ref="K37:K38"/>
    <mergeCell ref="J37:J38"/>
    <mergeCell ref="G36:I36"/>
    <mergeCell ref="G37:I38"/>
    <mergeCell ref="G29:I29"/>
    <mergeCell ref="G30:I30"/>
    <mergeCell ref="G35:I35"/>
    <mergeCell ref="G31:I31"/>
    <mergeCell ref="B27:D27"/>
    <mergeCell ref="G27:I27"/>
    <mergeCell ref="B28:D28"/>
    <mergeCell ref="G28:I28"/>
    <mergeCell ref="B23:D23"/>
    <mergeCell ref="G23:I23"/>
    <mergeCell ref="B24:D24"/>
    <mergeCell ref="G24:I24"/>
    <mergeCell ref="B41:F42"/>
    <mergeCell ref="B25:D25"/>
    <mergeCell ref="G25:I25"/>
    <mergeCell ref="B26:D26"/>
    <mergeCell ref="G26:I26"/>
    <mergeCell ref="G39:I39"/>
    <mergeCell ref="J21:J22"/>
    <mergeCell ref="K21:K22"/>
    <mergeCell ref="B22:D22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G15:I15"/>
    <mergeCell ref="B11:K11"/>
    <mergeCell ref="B12:D12"/>
    <mergeCell ref="G12:I12"/>
    <mergeCell ref="B13:D13"/>
    <mergeCell ref="G13:I13"/>
    <mergeCell ref="B9:K9"/>
    <mergeCell ref="B87:C87"/>
    <mergeCell ref="B1:K1"/>
    <mergeCell ref="B2:K2"/>
    <mergeCell ref="B3:K3"/>
    <mergeCell ref="B5:K5"/>
    <mergeCell ref="B6:C6"/>
    <mergeCell ref="B14:D14"/>
    <mergeCell ref="G14:I14"/>
    <mergeCell ref="B15:D15"/>
    <mergeCell ref="D6:G6"/>
    <mergeCell ref="H6:I6"/>
    <mergeCell ref="J6:K6"/>
    <mergeCell ref="B7:C7"/>
    <mergeCell ref="D7:G7"/>
    <mergeCell ref="H7:I7"/>
    <mergeCell ref="J7:K7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39" max="25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6" max="6" width="13.00390625" style="0" customWidth="1"/>
  </cols>
  <sheetData>
    <row r="1" spans="2:11" ht="40.5" customHeight="1">
      <c r="B1" s="72" t="s">
        <v>79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2.75">
      <c r="B2" s="73" t="s">
        <v>116</v>
      </c>
      <c r="C2" s="73"/>
      <c r="D2" s="73"/>
      <c r="E2" s="73"/>
      <c r="F2" s="73"/>
      <c r="G2" s="73"/>
      <c r="H2" s="73"/>
      <c r="I2" s="73"/>
      <c r="J2" s="73"/>
      <c r="K2" s="73"/>
    </row>
    <row r="3" spans="2:11" ht="12.75">
      <c r="B3" s="213" t="s">
        <v>131</v>
      </c>
      <c r="C3" s="214"/>
      <c r="D3" s="214"/>
      <c r="E3" s="214"/>
      <c r="F3" s="214"/>
      <c r="G3" s="214"/>
      <c r="H3" s="214"/>
      <c r="I3" s="214"/>
      <c r="J3" s="214"/>
      <c r="K3" s="214"/>
    </row>
    <row r="4" spans="2:11" ht="12.75">
      <c r="B4" s="2"/>
      <c r="C4" s="2"/>
      <c r="D4" s="2"/>
      <c r="E4" s="2"/>
      <c r="F4" s="2"/>
      <c r="G4" s="2"/>
      <c r="H4" s="2"/>
      <c r="I4" s="2"/>
      <c r="J4" s="197"/>
      <c r="K4" s="197"/>
    </row>
    <row r="5" spans="2:11" ht="12.75">
      <c r="B5" s="76" t="s">
        <v>0</v>
      </c>
      <c r="C5" s="76"/>
      <c r="D5" s="76"/>
      <c r="E5" s="76"/>
      <c r="F5" s="76"/>
      <c r="G5" s="76"/>
      <c r="H5" s="76"/>
      <c r="I5" s="76"/>
      <c r="J5" s="76"/>
      <c r="K5" s="76"/>
    </row>
    <row r="6" spans="2:11" ht="12.75">
      <c r="B6" s="65" t="s">
        <v>1</v>
      </c>
      <c r="C6" s="65"/>
      <c r="D6" s="215" t="s">
        <v>129</v>
      </c>
      <c r="E6" s="215"/>
      <c r="F6" s="215"/>
      <c r="G6" s="215"/>
      <c r="H6" s="65" t="s">
        <v>2</v>
      </c>
      <c r="I6" s="65"/>
      <c r="J6" s="215">
        <v>17257587</v>
      </c>
      <c r="K6" s="215"/>
    </row>
    <row r="7" spans="2:11" ht="12.75">
      <c r="B7" s="65" t="s">
        <v>3</v>
      </c>
      <c r="C7" s="65"/>
      <c r="D7" s="210" t="s">
        <v>130</v>
      </c>
      <c r="E7" s="211"/>
      <c r="F7" s="211"/>
      <c r="G7" s="212"/>
      <c r="H7" s="65" t="s">
        <v>4</v>
      </c>
      <c r="I7" s="65"/>
      <c r="J7" s="210">
        <v>100336234</v>
      </c>
      <c r="K7" s="212"/>
    </row>
    <row r="8" spans="2:11" ht="12.75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9" t="s">
        <v>5</v>
      </c>
      <c r="C9" s="69"/>
      <c r="D9" s="69"/>
      <c r="E9" s="69"/>
      <c r="F9" s="69"/>
      <c r="G9" s="69"/>
      <c r="H9" s="69"/>
      <c r="I9" s="69"/>
      <c r="J9" s="69"/>
      <c r="K9" s="69"/>
    </row>
    <row r="10" spans="2:11" ht="9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5" customHeight="1">
      <c r="B11" s="88" t="s">
        <v>6</v>
      </c>
      <c r="C11" s="88"/>
      <c r="D11" s="88"/>
      <c r="E11" s="88"/>
      <c r="F11" s="88"/>
      <c r="G11" s="88"/>
      <c r="H11" s="88"/>
      <c r="I11" s="88"/>
      <c r="J11" s="88"/>
      <c r="K11" s="88"/>
    </row>
    <row r="12" spans="2:11" ht="16.5" customHeight="1">
      <c r="B12" s="89" t="s">
        <v>7</v>
      </c>
      <c r="C12" s="89"/>
      <c r="D12" s="89"/>
      <c r="E12" s="7" t="s">
        <v>8</v>
      </c>
      <c r="F12" s="7">
        <v>2007</v>
      </c>
      <c r="G12" s="89" t="s">
        <v>9</v>
      </c>
      <c r="H12" s="89"/>
      <c r="I12" s="89"/>
      <c r="J12" s="7" t="s">
        <v>8</v>
      </c>
      <c r="K12" s="7">
        <v>2007</v>
      </c>
    </row>
    <row r="13" spans="2:11" ht="12.75">
      <c r="B13" s="78" t="s">
        <v>10</v>
      </c>
      <c r="C13" s="78"/>
      <c r="D13" s="78"/>
      <c r="E13" s="59">
        <f>E14+E15+E16+E17+E19</f>
        <v>10263</v>
      </c>
      <c r="F13" s="59">
        <f>F14+F15+F16+F17+F19</f>
        <v>8630</v>
      </c>
      <c r="G13" s="78" t="s">
        <v>11</v>
      </c>
      <c r="H13" s="78"/>
      <c r="I13" s="78"/>
      <c r="J13" s="59">
        <f>J14+J15+J16+J17+J18+J19</f>
        <v>13827</v>
      </c>
      <c r="K13" s="59">
        <f>K14+K15+K16+K17+K18+K19</f>
        <v>20333</v>
      </c>
    </row>
    <row r="14" spans="2:11" ht="12.75">
      <c r="B14" s="77" t="s">
        <v>12</v>
      </c>
      <c r="C14" s="78"/>
      <c r="D14" s="78"/>
      <c r="E14" s="45">
        <v>0</v>
      </c>
      <c r="F14" s="45">
        <v>0</v>
      </c>
      <c r="G14" s="79" t="s">
        <v>13</v>
      </c>
      <c r="H14" s="80"/>
      <c r="I14" s="81"/>
      <c r="J14" s="46">
        <v>12599</v>
      </c>
      <c r="K14" s="46">
        <v>12599</v>
      </c>
    </row>
    <row r="15" spans="2:11" ht="12.75">
      <c r="B15" s="82" t="s">
        <v>14</v>
      </c>
      <c r="C15" s="83"/>
      <c r="D15" s="84"/>
      <c r="E15" s="45">
        <v>0</v>
      </c>
      <c r="F15" s="45">
        <v>0</v>
      </c>
      <c r="G15" s="85" t="s">
        <v>15</v>
      </c>
      <c r="H15" s="86"/>
      <c r="I15" s="87"/>
      <c r="J15" s="46">
        <v>0</v>
      </c>
      <c r="K15" s="46">
        <v>0</v>
      </c>
    </row>
    <row r="16" spans="2:11" ht="12.75">
      <c r="B16" s="92" t="s">
        <v>16</v>
      </c>
      <c r="C16" s="92"/>
      <c r="D16" s="92"/>
      <c r="E16" s="45">
        <v>345</v>
      </c>
      <c r="F16" s="45">
        <v>0</v>
      </c>
      <c r="G16" s="85" t="s">
        <v>17</v>
      </c>
      <c r="H16" s="86"/>
      <c r="I16" s="87"/>
      <c r="J16" s="46">
        <v>473</v>
      </c>
      <c r="K16" s="46">
        <v>510</v>
      </c>
    </row>
    <row r="17" spans="2:11" ht="12.75">
      <c r="B17" s="93" t="s">
        <v>18</v>
      </c>
      <c r="C17" s="94"/>
      <c r="D17" s="95"/>
      <c r="E17" s="205">
        <v>6498</v>
      </c>
      <c r="F17" s="205">
        <v>5461</v>
      </c>
      <c r="G17" s="92" t="s">
        <v>19</v>
      </c>
      <c r="H17" s="92"/>
      <c r="I17" s="92"/>
      <c r="J17" s="46">
        <v>0</v>
      </c>
      <c r="K17" s="46">
        <v>0</v>
      </c>
    </row>
    <row r="18" spans="2:11" ht="12.75">
      <c r="B18" s="96"/>
      <c r="C18" s="97"/>
      <c r="D18" s="98"/>
      <c r="E18" s="206"/>
      <c r="F18" s="206"/>
      <c r="G18" s="92" t="s">
        <v>68</v>
      </c>
      <c r="H18" s="92"/>
      <c r="I18" s="92"/>
      <c r="J18" s="46">
        <v>755</v>
      </c>
      <c r="K18" s="46">
        <v>7224</v>
      </c>
    </row>
    <row r="19" spans="2:11" ht="12.75">
      <c r="B19" s="77" t="s">
        <v>20</v>
      </c>
      <c r="C19" s="77"/>
      <c r="D19" s="77"/>
      <c r="E19" s="45">
        <v>3420</v>
      </c>
      <c r="F19" s="45">
        <v>3169</v>
      </c>
      <c r="G19" s="92" t="s">
        <v>21</v>
      </c>
      <c r="H19" s="92"/>
      <c r="I19" s="92"/>
      <c r="J19" s="46">
        <v>0</v>
      </c>
      <c r="K19" s="46">
        <v>0</v>
      </c>
    </row>
    <row r="20" spans="2:11" ht="25.5" customHeight="1">
      <c r="B20" s="78" t="s">
        <v>24</v>
      </c>
      <c r="C20" s="78"/>
      <c r="D20" s="78"/>
      <c r="E20" s="45">
        <f>E21+E22+E23+E24</f>
        <v>6023</v>
      </c>
      <c r="F20" s="45">
        <f>F21+F22+F23+F24</f>
        <v>18997</v>
      </c>
      <c r="G20" s="102" t="s">
        <v>72</v>
      </c>
      <c r="H20" s="92"/>
      <c r="I20" s="92"/>
      <c r="J20" s="46">
        <v>0</v>
      </c>
      <c r="K20" s="46">
        <v>0</v>
      </c>
    </row>
    <row r="21" spans="2:11" ht="34.5" customHeight="1">
      <c r="B21" s="85" t="s">
        <v>71</v>
      </c>
      <c r="C21" s="86"/>
      <c r="D21" s="87"/>
      <c r="E21" s="45">
        <v>0</v>
      </c>
      <c r="F21" s="45">
        <v>7</v>
      </c>
      <c r="G21" s="103" t="s">
        <v>22</v>
      </c>
      <c r="H21" s="104"/>
      <c r="I21" s="105"/>
      <c r="J21" s="205">
        <f>J23+J24+J28</f>
        <v>2459</v>
      </c>
      <c r="K21" s="205">
        <f>K23+K24+K28</f>
        <v>7294</v>
      </c>
    </row>
    <row r="22" spans="2:11" ht="35.25" customHeight="1">
      <c r="B22" s="101" t="s">
        <v>100</v>
      </c>
      <c r="C22" s="80"/>
      <c r="D22" s="81"/>
      <c r="E22" s="45">
        <v>0</v>
      </c>
      <c r="F22" s="45">
        <v>0</v>
      </c>
      <c r="G22" s="106"/>
      <c r="H22" s="107"/>
      <c r="I22" s="108"/>
      <c r="J22" s="206"/>
      <c r="K22" s="206"/>
    </row>
    <row r="23" spans="2:14" ht="26.25" customHeight="1">
      <c r="B23" s="109" t="s">
        <v>27</v>
      </c>
      <c r="C23" s="86"/>
      <c r="D23" s="87"/>
      <c r="E23" s="45">
        <v>6023</v>
      </c>
      <c r="F23" s="45">
        <v>18932</v>
      </c>
      <c r="G23" s="77" t="s">
        <v>23</v>
      </c>
      <c r="H23" s="77"/>
      <c r="I23" s="77"/>
      <c r="J23" s="46">
        <v>0</v>
      </c>
      <c r="K23" s="46">
        <v>0</v>
      </c>
      <c r="N23" s="58"/>
    </row>
    <row r="24" spans="2:14" ht="14.25" customHeight="1">
      <c r="B24" s="77" t="s">
        <v>33</v>
      </c>
      <c r="C24" s="77"/>
      <c r="D24" s="77"/>
      <c r="E24" s="45">
        <v>0</v>
      </c>
      <c r="F24" s="45">
        <v>58</v>
      </c>
      <c r="G24" s="77" t="s">
        <v>73</v>
      </c>
      <c r="H24" s="77"/>
      <c r="I24" s="77"/>
      <c r="J24" s="46">
        <f>J25+J26+J27</f>
        <v>731</v>
      </c>
      <c r="K24" s="46">
        <v>0</v>
      </c>
      <c r="N24" s="58"/>
    </row>
    <row r="25" spans="2:14" ht="12.75">
      <c r="B25" s="78" t="s">
        <v>34</v>
      </c>
      <c r="C25" s="78"/>
      <c r="D25" s="78"/>
      <c r="E25" s="45">
        <f>E13+E20</f>
        <v>16286</v>
      </c>
      <c r="F25" s="45">
        <f>F13+F20</f>
        <v>27627</v>
      </c>
      <c r="G25" s="82" t="s">
        <v>25</v>
      </c>
      <c r="H25" s="83"/>
      <c r="I25" s="84"/>
      <c r="J25" s="46">
        <v>0</v>
      </c>
      <c r="K25" s="46">
        <v>0</v>
      </c>
      <c r="N25" s="58"/>
    </row>
    <row r="26" spans="2:14" ht="33.75" customHeight="1">
      <c r="B26" s="113" t="s">
        <v>36</v>
      </c>
      <c r="C26" s="78"/>
      <c r="D26" s="78"/>
      <c r="E26" s="45">
        <v>0</v>
      </c>
      <c r="F26" s="45">
        <v>0</v>
      </c>
      <c r="G26" s="114" t="s">
        <v>26</v>
      </c>
      <c r="H26" s="83"/>
      <c r="I26" s="84"/>
      <c r="J26" s="46">
        <v>0</v>
      </c>
      <c r="K26" s="46">
        <v>0</v>
      </c>
      <c r="N26" s="58"/>
    </row>
    <row r="27" spans="2:14" ht="24" customHeight="1">
      <c r="B27" s="117" t="s">
        <v>38</v>
      </c>
      <c r="C27" s="117"/>
      <c r="D27" s="117"/>
      <c r="E27" s="45">
        <f>E25</f>
        <v>16286</v>
      </c>
      <c r="F27" s="45">
        <f>F25</f>
        <v>27627</v>
      </c>
      <c r="G27" s="114" t="s">
        <v>28</v>
      </c>
      <c r="H27" s="83"/>
      <c r="I27" s="84"/>
      <c r="J27" s="46">
        <v>731</v>
      </c>
      <c r="K27" s="46">
        <v>0</v>
      </c>
      <c r="N27" s="58"/>
    </row>
    <row r="28" spans="2:14" ht="12.75">
      <c r="B28" s="117" t="s">
        <v>39</v>
      </c>
      <c r="C28" s="117"/>
      <c r="D28" s="117"/>
      <c r="E28" s="45">
        <v>0</v>
      </c>
      <c r="F28" s="45">
        <v>0</v>
      </c>
      <c r="G28" s="92" t="s">
        <v>74</v>
      </c>
      <c r="H28" s="92"/>
      <c r="I28" s="92"/>
      <c r="J28" s="46">
        <f>J29+J30+J31+J32+J33+J34+J35+J36</f>
        <v>1728</v>
      </c>
      <c r="K28" s="46">
        <f>K29+K30+K31+K32+K33+K34+K35-K36</f>
        <v>7294</v>
      </c>
      <c r="N28" s="58"/>
    </row>
    <row r="29" spans="7:14" ht="12.75">
      <c r="G29" s="79" t="s">
        <v>29</v>
      </c>
      <c r="H29" s="80"/>
      <c r="I29" s="81"/>
      <c r="J29" s="46">
        <v>0</v>
      </c>
      <c r="K29" s="46">
        <v>0</v>
      </c>
      <c r="N29" s="58"/>
    </row>
    <row r="30" spans="7:14" ht="24.75" customHeight="1">
      <c r="G30" s="101" t="s">
        <v>30</v>
      </c>
      <c r="H30" s="80"/>
      <c r="I30" s="81"/>
      <c r="J30" s="46">
        <v>0</v>
      </c>
      <c r="K30" s="46">
        <v>0</v>
      </c>
      <c r="N30" s="58"/>
    </row>
    <row r="31" spans="7:11" ht="46.5" customHeight="1">
      <c r="G31" s="101" t="s">
        <v>75</v>
      </c>
      <c r="H31" s="80"/>
      <c r="I31" s="81"/>
      <c r="J31" s="46">
        <v>0</v>
      </c>
      <c r="K31" s="46">
        <v>0</v>
      </c>
    </row>
    <row r="32" spans="7:11" ht="22.5" customHeight="1">
      <c r="G32" s="101" t="s">
        <v>31</v>
      </c>
      <c r="H32" s="80"/>
      <c r="I32" s="81"/>
      <c r="J32" s="46">
        <v>140</v>
      </c>
      <c r="K32" s="46">
        <v>0</v>
      </c>
    </row>
    <row r="33" spans="7:11" ht="22.5" customHeight="1">
      <c r="G33" s="79" t="s">
        <v>32</v>
      </c>
      <c r="H33" s="80"/>
      <c r="I33" s="81"/>
      <c r="J33" s="46">
        <v>1497</v>
      </c>
      <c r="K33" s="46">
        <v>6443</v>
      </c>
    </row>
    <row r="34" spans="7:11" ht="25.5" customHeight="1">
      <c r="G34" s="79" t="s">
        <v>101</v>
      </c>
      <c r="H34" s="80"/>
      <c r="I34" s="81"/>
      <c r="J34" s="46">
        <v>51</v>
      </c>
      <c r="K34" s="46">
        <v>851</v>
      </c>
    </row>
    <row r="35" spans="7:11" ht="15" customHeight="1">
      <c r="G35" s="79" t="s">
        <v>102</v>
      </c>
      <c r="H35" s="80"/>
      <c r="I35" s="81"/>
      <c r="J35" s="46">
        <v>0</v>
      </c>
      <c r="K35" s="46">
        <v>0</v>
      </c>
    </row>
    <row r="36" spans="7:11" ht="12.75">
      <c r="G36" s="92" t="s">
        <v>35</v>
      </c>
      <c r="H36" s="92"/>
      <c r="I36" s="92"/>
      <c r="J36" s="46">
        <v>40</v>
      </c>
      <c r="K36" s="46">
        <v>0</v>
      </c>
    </row>
    <row r="37" spans="7:11" ht="23.25" customHeight="1">
      <c r="G37" s="120" t="s">
        <v>37</v>
      </c>
      <c r="H37" s="120"/>
      <c r="I37" s="120"/>
      <c r="J37" s="207">
        <f>J13+J21</f>
        <v>16286</v>
      </c>
      <c r="K37" s="207">
        <f>K13+K21</f>
        <v>27627</v>
      </c>
    </row>
    <row r="38" spans="7:11" ht="12.75">
      <c r="G38" s="120"/>
      <c r="H38" s="120"/>
      <c r="I38" s="120"/>
      <c r="J38" s="207"/>
      <c r="K38" s="207"/>
    </row>
    <row r="39" spans="7:11" ht="12.75">
      <c r="G39" s="115" t="s">
        <v>40</v>
      </c>
      <c r="H39" s="116"/>
      <c r="I39" s="116"/>
      <c r="J39" s="47"/>
      <c r="K39" s="47"/>
    </row>
    <row r="41" spans="2:11" ht="12.75">
      <c r="B41" s="110" t="s">
        <v>120</v>
      </c>
      <c r="C41" s="111"/>
      <c r="D41" s="111"/>
      <c r="E41" s="111"/>
      <c r="F41" s="111"/>
      <c r="G41" s="111" t="s">
        <v>41</v>
      </c>
      <c r="H41" s="111"/>
      <c r="I41" s="111"/>
      <c r="J41" s="111"/>
      <c r="K41" s="111"/>
    </row>
    <row r="42" spans="2:11" ht="20.25" customHeight="1">
      <c r="B42" s="112"/>
      <c r="C42" s="112"/>
      <c r="D42" s="112"/>
      <c r="E42" s="112"/>
      <c r="F42" s="112"/>
      <c r="G42" s="111"/>
      <c r="H42" s="111"/>
      <c r="I42" s="111"/>
      <c r="J42" s="111"/>
      <c r="K42" s="111"/>
    </row>
    <row r="43" spans="2:11" ht="12.75">
      <c r="B43" s="125" t="s">
        <v>67</v>
      </c>
      <c r="C43" s="126"/>
      <c r="D43" s="127"/>
      <c r="E43" s="134">
        <v>2006</v>
      </c>
      <c r="F43" s="134">
        <v>2007</v>
      </c>
      <c r="G43" s="113" t="s">
        <v>42</v>
      </c>
      <c r="H43" s="78"/>
      <c r="I43" s="78"/>
      <c r="J43" s="118">
        <v>2006</v>
      </c>
      <c r="K43" s="118">
        <v>2007</v>
      </c>
    </row>
    <row r="44" spans="2:11" ht="12.75">
      <c r="B44" s="128"/>
      <c r="C44" s="129"/>
      <c r="D44" s="130"/>
      <c r="E44" s="135"/>
      <c r="F44" s="135"/>
      <c r="G44" s="78"/>
      <c r="H44" s="78"/>
      <c r="I44" s="78"/>
      <c r="J44" s="118"/>
      <c r="K44" s="118"/>
    </row>
    <row r="45" spans="2:11" ht="12.75">
      <c r="B45" s="131"/>
      <c r="C45" s="132"/>
      <c r="D45" s="133"/>
      <c r="E45" s="136"/>
      <c r="F45" s="136"/>
      <c r="G45" s="85" t="s">
        <v>76</v>
      </c>
      <c r="H45" s="86"/>
      <c r="I45" s="87"/>
      <c r="J45" s="46">
        <f>J46+J47+J48</f>
        <v>7186</v>
      </c>
      <c r="K45" s="46">
        <f>K46+K47+K48</f>
        <v>22738</v>
      </c>
    </row>
    <row r="46" spans="2:11" ht="12.75">
      <c r="B46" s="85" t="s">
        <v>43</v>
      </c>
      <c r="C46" s="86"/>
      <c r="D46" s="87"/>
      <c r="E46" s="45">
        <v>8770</v>
      </c>
      <c r="F46" s="45">
        <v>27212</v>
      </c>
      <c r="G46" s="137" t="s">
        <v>77</v>
      </c>
      <c r="H46" s="138"/>
      <c r="I46" s="139"/>
      <c r="J46" s="60">
        <v>7186</v>
      </c>
      <c r="K46" s="60">
        <v>21548</v>
      </c>
    </row>
    <row r="47" spans="2:11" ht="21.75" customHeight="1">
      <c r="B47" s="85" t="s">
        <v>44</v>
      </c>
      <c r="C47" s="86"/>
      <c r="D47" s="87"/>
      <c r="E47" s="45">
        <v>8213</v>
      </c>
      <c r="F47" s="45">
        <v>22255</v>
      </c>
      <c r="G47" s="140" t="s">
        <v>45</v>
      </c>
      <c r="H47" s="138"/>
      <c r="I47" s="139"/>
      <c r="J47" s="60">
        <v>0</v>
      </c>
      <c r="K47" s="61">
        <v>1190</v>
      </c>
    </row>
    <row r="48" spans="2:11" ht="12.75">
      <c r="B48" s="141" t="s">
        <v>46</v>
      </c>
      <c r="C48" s="142"/>
      <c r="D48" s="143"/>
      <c r="E48" s="45">
        <f>E46-E47</f>
        <v>557</v>
      </c>
      <c r="F48" s="45">
        <f>F46-F47</f>
        <v>4957</v>
      </c>
      <c r="G48" s="137" t="s">
        <v>47</v>
      </c>
      <c r="H48" s="138"/>
      <c r="I48" s="139"/>
      <c r="J48" s="61">
        <v>0</v>
      </c>
      <c r="K48" s="61">
        <v>0</v>
      </c>
    </row>
    <row r="49" spans="2:11" ht="12.75">
      <c r="B49" s="144" t="s">
        <v>69</v>
      </c>
      <c r="C49" s="145"/>
      <c r="D49" s="146"/>
      <c r="E49" s="207"/>
      <c r="F49" s="207"/>
      <c r="G49" s="92" t="s">
        <v>48</v>
      </c>
      <c r="H49" s="92"/>
      <c r="I49" s="92"/>
      <c r="J49" s="46">
        <f>J50+J51+J52+J53+J54</f>
        <v>6872</v>
      </c>
      <c r="K49" s="46">
        <f>K50+K51+K52+K53+K54</f>
        <v>11689</v>
      </c>
    </row>
    <row r="50" spans="2:11" ht="12.75">
      <c r="B50" s="147"/>
      <c r="C50" s="148"/>
      <c r="D50" s="149"/>
      <c r="E50" s="207"/>
      <c r="F50" s="207"/>
      <c r="G50" s="79" t="s">
        <v>49</v>
      </c>
      <c r="H50" s="80"/>
      <c r="I50" s="81"/>
      <c r="J50" s="46">
        <v>37</v>
      </c>
      <c r="K50" s="46">
        <v>1418</v>
      </c>
    </row>
    <row r="51" spans="2:11" ht="24.75" customHeight="1">
      <c r="B51" s="109" t="s">
        <v>50</v>
      </c>
      <c r="C51" s="150"/>
      <c r="D51" s="151"/>
      <c r="E51" s="45">
        <v>300</v>
      </c>
      <c r="F51" s="45">
        <v>0</v>
      </c>
      <c r="G51" s="101" t="s">
        <v>78</v>
      </c>
      <c r="H51" s="80"/>
      <c r="I51" s="81"/>
      <c r="J51" s="46">
        <v>0</v>
      </c>
      <c r="K51" s="46">
        <v>0</v>
      </c>
    </row>
    <row r="52" spans="2:11" ht="19.5" customHeight="1">
      <c r="B52" s="93" t="s">
        <v>51</v>
      </c>
      <c r="C52" s="152"/>
      <c r="D52" s="153"/>
      <c r="E52" s="45">
        <v>1492</v>
      </c>
      <c r="F52" s="45">
        <v>1105</v>
      </c>
      <c r="G52" s="79" t="s">
        <v>52</v>
      </c>
      <c r="H52" s="80"/>
      <c r="I52" s="81"/>
      <c r="J52" s="46">
        <v>3167</v>
      </c>
      <c r="K52" s="46">
        <v>5148</v>
      </c>
    </row>
    <row r="53" spans="2:11" ht="22.5" customHeight="1">
      <c r="B53" s="85" t="s">
        <v>46</v>
      </c>
      <c r="C53" s="86"/>
      <c r="D53" s="87"/>
      <c r="E53" s="45">
        <f>E51-E52</f>
        <v>-1192</v>
      </c>
      <c r="F53" s="45">
        <f>F51-F52</f>
        <v>-1105</v>
      </c>
      <c r="G53" s="101" t="s">
        <v>53</v>
      </c>
      <c r="H53" s="80"/>
      <c r="I53" s="81"/>
      <c r="J53" s="46">
        <v>271</v>
      </c>
      <c r="K53" s="46">
        <v>821</v>
      </c>
    </row>
    <row r="54" spans="2:11" ht="15.75" customHeight="1">
      <c r="B54" s="113" t="s">
        <v>70</v>
      </c>
      <c r="C54" s="113"/>
      <c r="D54" s="113"/>
      <c r="E54" s="205"/>
      <c r="F54" s="205"/>
      <c r="G54" s="79" t="s">
        <v>54</v>
      </c>
      <c r="H54" s="80"/>
      <c r="I54" s="81"/>
      <c r="J54" s="46">
        <v>3397</v>
      </c>
      <c r="K54" s="46">
        <v>4302</v>
      </c>
    </row>
    <row r="55" spans="2:11" ht="15.75" customHeight="1">
      <c r="B55" s="113"/>
      <c r="C55" s="113"/>
      <c r="D55" s="113"/>
      <c r="E55" s="206"/>
      <c r="F55" s="206"/>
      <c r="G55" s="92" t="s">
        <v>109</v>
      </c>
      <c r="H55" s="92"/>
      <c r="I55" s="92"/>
      <c r="J55" s="46">
        <f>J45-J49</f>
        <v>314</v>
      </c>
      <c r="K55" s="46">
        <f>K45-K49</f>
        <v>11049</v>
      </c>
    </row>
    <row r="56" spans="2:11" ht="21" customHeight="1">
      <c r="B56" s="93" t="s">
        <v>55</v>
      </c>
      <c r="C56" s="152"/>
      <c r="D56" s="153"/>
      <c r="E56" s="45">
        <v>2713</v>
      </c>
      <c r="F56" s="45">
        <v>0</v>
      </c>
      <c r="G56" s="92" t="s">
        <v>56</v>
      </c>
      <c r="H56" s="92"/>
      <c r="I56" s="92"/>
      <c r="J56" s="46">
        <v>712</v>
      </c>
      <c r="K56" s="46">
        <v>133</v>
      </c>
    </row>
    <row r="57" spans="2:11" ht="19.5" customHeight="1">
      <c r="B57" s="93" t="s">
        <v>57</v>
      </c>
      <c r="C57" s="152"/>
      <c r="D57" s="153"/>
      <c r="E57" s="45">
        <v>2492</v>
      </c>
      <c r="F57" s="45">
        <v>424</v>
      </c>
      <c r="G57" s="92" t="s">
        <v>58</v>
      </c>
      <c r="H57" s="92"/>
      <c r="I57" s="92"/>
      <c r="J57" s="46">
        <v>229</v>
      </c>
      <c r="K57" s="46">
        <v>646</v>
      </c>
    </row>
    <row r="58" spans="2:11" ht="12.75">
      <c r="B58" s="85" t="s">
        <v>46</v>
      </c>
      <c r="C58" s="86"/>
      <c r="D58" s="87"/>
      <c r="E58" s="45">
        <f>E56-E57</f>
        <v>221</v>
      </c>
      <c r="F58" s="45">
        <f>F56-F57</f>
        <v>-424</v>
      </c>
      <c r="G58" s="157" t="s">
        <v>59</v>
      </c>
      <c r="H58" s="157"/>
      <c r="I58" s="157"/>
      <c r="J58" s="46">
        <v>100</v>
      </c>
      <c r="K58" s="46">
        <v>1505</v>
      </c>
    </row>
    <row r="59" spans="2:11" ht="12.75">
      <c r="B59" s="154" t="s">
        <v>60</v>
      </c>
      <c r="C59" s="155"/>
      <c r="D59" s="156"/>
      <c r="E59" s="45">
        <f>E46+E51+E56</f>
        <v>11783</v>
      </c>
      <c r="F59" s="45">
        <f>F46+F51+F56</f>
        <v>27212</v>
      </c>
      <c r="G59" s="158" t="s">
        <v>61</v>
      </c>
      <c r="H59" s="148"/>
      <c r="I59" s="149"/>
      <c r="J59" s="46">
        <v>0</v>
      </c>
      <c r="K59" s="46">
        <v>3997</v>
      </c>
    </row>
    <row r="60" spans="2:11" ht="24.75" customHeight="1">
      <c r="B60" s="154" t="s">
        <v>62</v>
      </c>
      <c r="C60" s="155"/>
      <c r="D60" s="156"/>
      <c r="E60" s="45">
        <f>E47+E52+E57</f>
        <v>12197</v>
      </c>
      <c r="F60" s="45">
        <f>F47+F52+F57</f>
        <v>23784</v>
      </c>
      <c r="G60" s="109" t="s">
        <v>110</v>
      </c>
      <c r="H60" s="86"/>
      <c r="I60" s="87"/>
      <c r="J60" s="46">
        <f>J55+J56+J58-J57-J59</f>
        <v>897</v>
      </c>
      <c r="K60" s="46">
        <f>K55+K56+K58-K57-K59</f>
        <v>8044</v>
      </c>
    </row>
    <row r="61" spans="2:11" ht="30.75" customHeight="1">
      <c r="B61" s="159" t="s">
        <v>113</v>
      </c>
      <c r="C61" s="160"/>
      <c r="D61" s="161"/>
      <c r="E61" s="45">
        <f>E59-E60</f>
        <v>-414</v>
      </c>
      <c r="F61" s="45">
        <f>F59-F60</f>
        <v>3428</v>
      </c>
      <c r="G61" s="101" t="s">
        <v>111</v>
      </c>
      <c r="H61" s="162"/>
      <c r="I61" s="163"/>
      <c r="J61" s="62"/>
      <c r="K61" s="62"/>
    </row>
    <row r="62" spans="2:11" ht="12.75">
      <c r="B62" s="144" t="s">
        <v>98</v>
      </c>
      <c r="C62" s="145"/>
      <c r="D62" s="146"/>
      <c r="E62" s="205">
        <v>936</v>
      </c>
      <c r="F62" s="205">
        <v>522</v>
      </c>
      <c r="G62" s="144" t="s">
        <v>103</v>
      </c>
      <c r="H62" s="145"/>
      <c r="I62" s="146"/>
      <c r="J62" s="208">
        <v>897</v>
      </c>
      <c r="K62" s="208">
        <v>8044</v>
      </c>
    </row>
    <row r="63" spans="2:11" ht="12.75">
      <c r="B63" s="147"/>
      <c r="C63" s="148"/>
      <c r="D63" s="149"/>
      <c r="E63" s="206"/>
      <c r="F63" s="206"/>
      <c r="G63" s="147"/>
      <c r="H63" s="148"/>
      <c r="I63" s="149"/>
      <c r="J63" s="208"/>
      <c r="K63" s="208"/>
    </row>
    <row r="64" spans="2:11" ht="17.25" customHeight="1">
      <c r="B64" s="144" t="s">
        <v>114</v>
      </c>
      <c r="C64" s="145"/>
      <c r="D64" s="146"/>
      <c r="E64" s="205">
        <v>0</v>
      </c>
      <c r="F64" s="205">
        <v>-95</v>
      </c>
      <c r="G64" s="117" t="s">
        <v>104</v>
      </c>
      <c r="H64" s="117"/>
      <c r="I64" s="117"/>
      <c r="J64" s="46">
        <v>52</v>
      </c>
      <c r="K64" s="46">
        <v>833</v>
      </c>
    </row>
    <row r="65" spans="2:11" ht="21" customHeight="1">
      <c r="B65" s="167"/>
      <c r="C65" s="168"/>
      <c r="D65" s="169"/>
      <c r="E65" s="209"/>
      <c r="F65" s="209"/>
      <c r="G65" s="171" t="s">
        <v>105</v>
      </c>
      <c r="H65" s="172"/>
      <c r="I65" s="173"/>
      <c r="J65" s="205">
        <f>J60-J64</f>
        <v>845</v>
      </c>
      <c r="K65" s="205">
        <f>K60-K64</f>
        <v>7211</v>
      </c>
    </row>
    <row r="66" spans="2:11" ht="5.25" customHeight="1">
      <c r="B66" s="113" t="s">
        <v>99</v>
      </c>
      <c r="C66" s="113"/>
      <c r="D66" s="113"/>
      <c r="E66" s="207">
        <f>E61+E62+E64</f>
        <v>522</v>
      </c>
      <c r="F66" s="207">
        <f>F61+F62+F64</f>
        <v>3855</v>
      </c>
      <c r="G66" s="174"/>
      <c r="H66" s="165"/>
      <c r="I66" s="166"/>
      <c r="J66" s="206"/>
      <c r="K66" s="206"/>
    </row>
    <row r="67" spans="2:11" ht="36.75" customHeight="1">
      <c r="B67" s="113"/>
      <c r="C67" s="113"/>
      <c r="D67" s="113"/>
      <c r="E67" s="207"/>
      <c r="F67" s="207"/>
      <c r="G67" s="164" t="s">
        <v>112</v>
      </c>
      <c r="H67" s="165"/>
      <c r="I67" s="166"/>
      <c r="J67" s="63"/>
      <c r="K67" s="63"/>
    </row>
    <row r="68" spans="7:11" ht="36.75" customHeight="1">
      <c r="G68" s="183" t="s">
        <v>106</v>
      </c>
      <c r="H68" s="117"/>
      <c r="I68" s="117"/>
      <c r="J68" s="48"/>
      <c r="K68" s="48"/>
    </row>
    <row r="69" spans="7:11" ht="12.75">
      <c r="G69" s="117" t="s">
        <v>107</v>
      </c>
      <c r="H69" s="117"/>
      <c r="I69" s="117"/>
      <c r="J69" s="48"/>
      <c r="K69" s="48"/>
    </row>
    <row r="70" spans="7:11" ht="15" customHeight="1">
      <c r="G70" s="117" t="s">
        <v>63</v>
      </c>
      <c r="H70" s="117"/>
      <c r="I70" s="117"/>
      <c r="J70" s="49"/>
      <c r="K70" s="49">
        <v>3</v>
      </c>
    </row>
    <row r="71" spans="7:11" ht="24" customHeight="1">
      <c r="G71" s="183" t="s">
        <v>64</v>
      </c>
      <c r="H71" s="117"/>
      <c r="I71" s="117"/>
      <c r="J71" s="48"/>
      <c r="K71" s="48"/>
    </row>
    <row r="73" spans="1:12" ht="12.75" customHeight="1">
      <c r="A73" s="88" t="s">
        <v>65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5" spans="1:12" ht="12.75" customHeight="1">
      <c r="A75" s="22"/>
      <c r="B75" s="198"/>
      <c r="C75" s="199"/>
      <c r="D75" s="177">
        <v>2006</v>
      </c>
      <c r="E75" s="178"/>
      <c r="F75" s="178"/>
      <c r="G75" s="179"/>
      <c r="H75" s="180">
        <v>2007</v>
      </c>
      <c r="I75" s="181"/>
      <c r="J75" s="181"/>
      <c r="K75" s="182"/>
      <c r="L75" s="24"/>
    </row>
    <row r="76" spans="1:12" ht="27" customHeight="1">
      <c r="A76" s="22"/>
      <c r="B76" s="200"/>
      <c r="C76" s="201"/>
      <c r="D76" s="19" t="s">
        <v>82</v>
      </c>
      <c r="E76" s="19" t="s">
        <v>83</v>
      </c>
      <c r="F76" s="19" t="s">
        <v>84</v>
      </c>
      <c r="G76" s="19" t="s">
        <v>85</v>
      </c>
      <c r="H76" s="19" t="s">
        <v>82</v>
      </c>
      <c r="I76" s="19" t="s">
        <v>83</v>
      </c>
      <c r="J76" s="19" t="s">
        <v>84</v>
      </c>
      <c r="K76" s="19" t="s">
        <v>85</v>
      </c>
      <c r="L76" s="24"/>
    </row>
    <row r="77" spans="1:12" ht="12.75">
      <c r="A77" s="21"/>
      <c r="B77" s="175" t="s">
        <v>86</v>
      </c>
      <c r="C77" s="176"/>
      <c r="D77" s="50">
        <v>11575</v>
      </c>
      <c r="E77" s="51">
        <v>955</v>
      </c>
      <c r="F77" s="51"/>
      <c r="G77" s="51">
        <f>D77+E77-F77</f>
        <v>12530</v>
      </c>
      <c r="H77" s="51">
        <f>G77</f>
        <v>12530</v>
      </c>
      <c r="I77" s="51"/>
      <c r="J77" s="51"/>
      <c r="K77" s="51">
        <f>H77+I77-J77</f>
        <v>12530</v>
      </c>
      <c r="L77" s="23"/>
    </row>
    <row r="78" spans="1:12" ht="12.75">
      <c r="A78" s="21"/>
      <c r="B78" s="175" t="s">
        <v>87</v>
      </c>
      <c r="C78" s="176"/>
      <c r="D78" s="52">
        <v>319</v>
      </c>
      <c r="E78" s="51"/>
      <c r="F78" s="51">
        <v>250</v>
      </c>
      <c r="G78" s="51">
        <f aca="true" t="shared" si="0" ref="G78:G87">D78+E78-F78</f>
        <v>69</v>
      </c>
      <c r="H78" s="51">
        <f aca="true" t="shared" si="1" ref="H78:H86">G78</f>
        <v>69</v>
      </c>
      <c r="I78" s="51"/>
      <c r="J78" s="51"/>
      <c r="K78" s="51">
        <f aca="true" t="shared" si="2" ref="K78:K87">H78+I78-J78</f>
        <v>69</v>
      </c>
      <c r="L78" s="23"/>
    </row>
    <row r="79" spans="1:12" ht="12.75">
      <c r="A79" s="21"/>
      <c r="B79" s="175" t="s">
        <v>88</v>
      </c>
      <c r="C79" s="176"/>
      <c r="D79" s="53"/>
      <c r="E79" s="54"/>
      <c r="F79" s="54"/>
      <c r="G79" s="51">
        <f t="shared" si="0"/>
        <v>0</v>
      </c>
      <c r="H79" s="51">
        <f t="shared" si="1"/>
        <v>0</v>
      </c>
      <c r="I79" s="54"/>
      <c r="J79" s="54"/>
      <c r="K79" s="51">
        <f t="shared" si="2"/>
        <v>0</v>
      </c>
      <c r="L79" s="16"/>
    </row>
    <row r="80" spans="1:12" ht="12.75">
      <c r="A80" s="21"/>
      <c r="B80" s="175" t="s">
        <v>89</v>
      </c>
      <c r="C80" s="176"/>
      <c r="D80" s="53"/>
      <c r="E80" s="54"/>
      <c r="F80" s="54"/>
      <c r="G80" s="51">
        <f t="shared" si="0"/>
        <v>0</v>
      </c>
      <c r="H80" s="51">
        <f t="shared" si="1"/>
        <v>0</v>
      </c>
      <c r="I80" s="54"/>
      <c r="J80" s="54"/>
      <c r="K80" s="51">
        <f t="shared" si="2"/>
        <v>0</v>
      </c>
      <c r="L80" s="16"/>
    </row>
    <row r="81" spans="1:12" ht="12.75">
      <c r="A81" s="21"/>
      <c r="B81" s="175" t="s">
        <v>90</v>
      </c>
      <c r="C81" s="176"/>
      <c r="D81" s="53">
        <v>399</v>
      </c>
      <c r="E81" s="54">
        <v>74</v>
      </c>
      <c r="F81" s="54"/>
      <c r="G81" s="51">
        <f t="shared" si="0"/>
        <v>473</v>
      </c>
      <c r="H81" s="51">
        <f t="shared" si="1"/>
        <v>473</v>
      </c>
      <c r="I81" s="54">
        <v>37</v>
      </c>
      <c r="J81" s="54"/>
      <c r="K81" s="51">
        <f t="shared" si="2"/>
        <v>510</v>
      </c>
      <c r="L81" s="16"/>
    </row>
    <row r="82" spans="1:12" ht="12.75">
      <c r="A82" s="21"/>
      <c r="B82" s="175" t="s">
        <v>97</v>
      </c>
      <c r="C82" s="176"/>
      <c r="D82" s="53"/>
      <c r="E82" s="54"/>
      <c r="F82" s="54"/>
      <c r="G82" s="51">
        <f t="shared" si="0"/>
        <v>0</v>
      </c>
      <c r="H82" s="51">
        <f t="shared" si="1"/>
        <v>0</v>
      </c>
      <c r="I82" s="54"/>
      <c r="J82" s="54"/>
      <c r="K82" s="51">
        <f t="shared" si="2"/>
        <v>0</v>
      </c>
      <c r="L82" s="16"/>
    </row>
    <row r="83" spans="1:12" ht="12.75">
      <c r="A83" s="21"/>
      <c r="B83" s="175" t="s">
        <v>91</v>
      </c>
      <c r="C83" s="176"/>
      <c r="D83" s="53">
        <v>1455</v>
      </c>
      <c r="E83" s="54"/>
      <c r="F83" s="54">
        <v>700</v>
      </c>
      <c r="G83" s="51">
        <f t="shared" si="0"/>
        <v>755</v>
      </c>
      <c r="H83" s="51">
        <f t="shared" si="1"/>
        <v>755</v>
      </c>
      <c r="I83" s="54">
        <v>7211</v>
      </c>
      <c r="J83" s="54">
        <v>742</v>
      </c>
      <c r="K83" s="51">
        <f t="shared" si="2"/>
        <v>7224</v>
      </c>
      <c r="L83" s="16"/>
    </row>
    <row r="84" spans="1:12" ht="12.75">
      <c r="A84" s="21"/>
      <c r="B84" s="175" t="s">
        <v>92</v>
      </c>
      <c r="C84" s="176"/>
      <c r="D84" s="53"/>
      <c r="E84" s="54"/>
      <c r="F84" s="54"/>
      <c r="G84" s="51">
        <f t="shared" si="0"/>
        <v>0</v>
      </c>
      <c r="H84" s="51">
        <f t="shared" si="1"/>
        <v>0</v>
      </c>
      <c r="I84" s="54"/>
      <c r="J84" s="54"/>
      <c r="K84" s="51">
        <f t="shared" si="2"/>
        <v>0</v>
      </c>
      <c r="L84" s="16"/>
    </row>
    <row r="85" spans="1:12" ht="12.75">
      <c r="A85" s="20"/>
      <c r="B85" s="70" t="s">
        <v>93</v>
      </c>
      <c r="C85" s="71"/>
      <c r="D85" s="53"/>
      <c r="E85" s="54"/>
      <c r="F85" s="54"/>
      <c r="G85" s="51">
        <f t="shared" si="0"/>
        <v>0</v>
      </c>
      <c r="H85" s="51">
        <f t="shared" si="1"/>
        <v>0</v>
      </c>
      <c r="I85" s="54"/>
      <c r="J85" s="54"/>
      <c r="K85" s="51">
        <f t="shared" si="2"/>
        <v>0</v>
      </c>
      <c r="L85" s="16"/>
    </row>
    <row r="86" spans="1:12" ht="12.75">
      <c r="A86" s="20"/>
      <c r="B86" s="70" t="s">
        <v>94</v>
      </c>
      <c r="C86" s="71"/>
      <c r="D86" s="53">
        <f>D77+D78+D81+D83</f>
        <v>13748</v>
      </c>
      <c r="E86" s="54">
        <f>SUM(E77:E85)</f>
        <v>1029</v>
      </c>
      <c r="F86" s="54">
        <f>SUM(F77:F85)</f>
        <v>950</v>
      </c>
      <c r="G86" s="51">
        <f t="shared" si="0"/>
        <v>13827</v>
      </c>
      <c r="H86" s="51">
        <f t="shared" si="1"/>
        <v>13827</v>
      </c>
      <c r="I86" s="54">
        <f>SUM(I77:I85)</f>
        <v>7248</v>
      </c>
      <c r="J86" s="54">
        <f>SUM(J77:J85)</f>
        <v>742</v>
      </c>
      <c r="K86" s="51">
        <f t="shared" si="2"/>
        <v>20333</v>
      </c>
      <c r="L86" s="16"/>
    </row>
    <row r="87" spans="1:12" ht="20.25" customHeight="1">
      <c r="A87" s="20"/>
      <c r="B87" s="70" t="s">
        <v>115</v>
      </c>
      <c r="C87" s="71"/>
      <c r="D87" s="54"/>
      <c r="E87" s="54"/>
      <c r="F87" s="54"/>
      <c r="G87" s="51">
        <f t="shared" si="0"/>
        <v>0</v>
      </c>
      <c r="H87" s="54"/>
      <c r="I87" s="54"/>
      <c r="J87" s="54"/>
      <c r="K87" s="51">
        <f t="shared" si="2"/>
        <v>0</v>
      </c>
      <c r="L87" s="16"/>
    </row>
    <row r="88" ht="12.75" hidden="1"/>
    <row r="89" spans="2:11" ht="139.5" customHeight="1">
      <c r="B89" s="204" t="s">
        <v>132</v>
      </c>
      <c r="C89" s="204"/>
      <c r="D89" s="204"/>
      <c r="E89" s="204"/>
      <c r="F89" s="204"/>
      <c r="G89" s="204"/>
      <c r="H89" s="204"/>
      <c r="I89" s="204"/>
      <c r="J89" s="204"/>
      <c r="K89" s="204"/>
    </row>
    <row r="90" spans="2:11" ht="15" customHeight="1" hidden="1">
      <c r="B90" s="204"/>
      <c r="C90" s="204"/>
      <c r="D90" s="204"/>
      <c r="E90" s="204"/>
      <c r="F90" s="204"/>
      <c r="G90" s="204"/>
      <c r="H90" s="204"/>
      <c r="I90" s="204"/>
      <c r="J90" s="204"/>
      <c r="K90" s="204"/>
    </row>
    <row r="91" spans="2:11" ht="51" customHeight="1">
      <c r="B91" s="187" t="s">
        <v>95</v>
      </c>
      <c r="C91" s="188"/>
      <c r="D91" s="188"/>
      <c r="E91" s="188"/>
      <c r="F91" s="188"/>
      <c r="G91" s="188"/>
      <c r="H91" s="188"/>
      <c r="I91" s="188"/>
      <c r="J91" s="188"/>
      <c r="K91" s="188"/>
    </row>
    <row r="92" spans="2:11" ht="12.75" customHeight="1">
      <c r="B92" s="38" t="s">
        <v>126</v>
      </c>
      <c r="C92" s="34"/>
      <c r="D92" s="34"/>
      <c r="E92" s="34"/>
      <c r="F92" s="34"/>
      <c r="G92" s="34"/>
      <c r="H92" s="34"/>
      <c r="I92" s="34"/>
      <c r="J92" s="34"/>
      <c r="K92" s="34"/>
    </row>
    <row r="93" spans="2:11" ht="3.7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2:11" ht="27" customHeight="1">
      <c r="B94" s="190" t="s">
        <v>80</v>
      </c>
      <c r="C94" s="191"/>
      <c r="D94" s="191"/>
      <c r="E94" s="191"/>
      <c r="F94" s="191"/>
      <c r="G94" s="191"/>
      <c r="H94" s="191"/>
      <c r="I94" s="191"/>
      <c r="J94" s="191"/>
      <c r="K94" s="191"/>
    </row>
    <row r="95" spans="2:11" ht="12.75" customHeight="1">
      <c r="B95" s="202" t="s">
        <v>118</v>
      </c>
      <c r="C95" s="203"/>
      <c r="D95" s="203"/>
      <c r="E95" s="203"/>
      <c r="F95" s="203"/>
      <c r="G95" s="203"/>
      <c r="H95" s="203"/>
      <c r="I95" s="203"/>
      <c r="J95" s="203"/>
      <c r="K95" s="203"/>
    </row>
    <row r="96" spans="2:11" ht="9.75" customHeight="1">
      <c r="B96" s="203"/>
      <c r="C96" s="203"/>
      <c r="D96" s="203"/>
      <c r="E96" s="203"/>
      <c r="F96" s="203"/>
      <c r="G96" s="203"/>
      <c r="H96" s="203"/>
      <c r="I96" s="203"/>
      <c r="J96" s="203"/>
      <c r="K96" s="203"/>
    </row>
    <row r="97" spans="2:12" ht="12.75" customHeight="1">
      <c r="B97" s="39"/>
      <c r="C97" s="40"/>
      <c r="D97" s="40"/>
      <c r="E97" s="40"/>
      <c r="F97" s="40"/>
      <c r="G97" s="40"/>
      <c r="H97" s="40"/>
      <c r="J97" s="42" t="s">
        <v>66</v>
      </c>
      <c r="K97" s="43"/>
      <c r="L97" s="43"/>
    </row>
    <row r="98" spans="2:13" ht="12.75">
      <c r="B98" s="55" t="s">
        <v>128</v>
      </c>
      <c r="C98" s="56"/>
      <c r="D98" s="40"/>
      <c r="E98" s="40"/>
      <c r="F98" s="40"/>
      <c r="G98" s="40"/>
      <c r="H98" s="40"/>
      <c r="I98" s="56"/>
      <c r="J98" s="57" t="s">
        <v>127</v>
      </c>
      <c r="K98" s="44"/>
      <c r="L98" s="44"/>
      <c r="M98" s="44"/>
    </row>
    <row r="99" spans="2:11" ht="57.75" customHeight="1"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2:11" ht="9.75" customHeight="1"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2:11" ht="12.75">
      <c r="B101" s="2"/>
      <c r="C101" s="2"/>
      <c r="D101" s="2"/>
      <c r="E101" s="2"/>
      <c r="F101" s="15"/>
      <c r="G101" s="2"/>
      <c r="H101" s="75"/>
      <c r="I101" s="189"/>
      <c r="J101" s="189"/>
      <c r="K101" s="189"/>
    </row>
    <row r="102" spans="2:11" ht="12.75">
      <c r="B102" s="2"/>
      <c r="C102" s="2"/>
      <c r="D102" s="2"/>
      <c r="E102" s="2"/>
      <c r="F102" s="15"/>
      <c r="G102" s="2"/>
      <c r="H102" s="74"/>
      <c r="I102" s="74"/>
      <c r="J102" s="74"/>
      <c r="K102" s="74"/>
    </row>
    <row r="103" spans="2:11" ht="9" customHeight="1">
      <c r="B103" s="2"/>
      <c r="C103" s="2"/>
      <c r="D103" s="2"/>
      <c r="E103" s="2"/>
      <c r="F103" s="15"/>
      <c r="G103" s="2"/>
      <c r="H103" s="1"/>
      <c r="I103" s="1"/>
      <c r="J103" s="1"/>
      <c r="K103" s="1"/>
    </row>
    <row r="104" spans="2:11" ht="12.75" customHeight="1"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2:11" ht="12.75"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2:11" ht="24" customHeight="1"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2:11" ht="70.5" customHeight="1"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ht="12.75">
      <c r="B108" t="s">
        <v>81</v>
      </c>
    </row>
  </sheetData>
  <sheetProtection/>
  <mergeCells count="148">
    <mergeCell ref="J6:K6"/>
    <mergeCell ref="B1:K1"/>
    <mergeCell ref="B2:K2"/>
    <mergeCell ref="B3:K3"/>
    <mergeCell ref="J4:K4"/>
    <mergeCell ref="J7:K7"/>
    <mergeCell ref="B9:K9"/>
    <mergeCell ref="B5:K5"/>
    <mergeCell ref="B6:C6"/>
    <mergeCell ref="D6:G6"/>
    <mergeCell ref="H6:I6"/>
    <mergeCell ref="B14:D14"/>
    <mergeCell ref="G14:I14"/>
    <mergeCell ref="B7:C7"/>
    <mergeCell ref="D7:G7"/>
    <mergeCell ref="H7:I7"/>
    <mergeCell ref="B12:D12"/>
    <mergeCell ref="G12:I12"/>
    <mergeCell ref="B13:D13"/>
    <mergeCell ref="G13:I13"/>
    <mergeCell ref="B11:K11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G31:I31"/>
    <mergeCell ref="G32:I32"/>
    <mergeCell ref="B25:D25"/>
    <mergeCell ref="G25:I25"/>
    <mergeCell ref="B26:D26"/>
    <mergeCell ref="G26:I26"/>
    <mergeCell ref="B27:D27"/>
    <mergeCell ref="G27:I27"/>
    <mergeCell ref="B28:D28"/>
    <mergeCell ref="G28:I28"/>
    <mergeCell ref="G29:I29"/>
    <mergeCell ref="G30:I30"/>
    <mergeCell ref="J43:J44"/>
    <mergeCell ref="K43:K44"/>
    <mergeCell ref="G33:I33"/>
    <mergeCell ref="G34:I34"/>
    <mergeCell ref="G35:I35"/>
    <mergeCell ref="G36:I36"/>
    <mergeCell ref="G37:I38"/>
    <mergeCell ref="J37:J38"/>
    <mergeCell ref="K37:K38"/>
    <mergeCell ref="G39:I39"/>
    <mergeCell ref="B41:F42"/>
    <mergeCell ref="G41:K42"/>
    <mergeCell ref="B43:D45"/>
    <mergeCell ref="E43:E45"/>
    <mergeCell ref="F43:F45"/>
    <mergeCell ref="G43:I44"/>
    <mergeCell ref="G45:I45"/>
    <mergeCell ref="B46:D46"/>
    <mergeCell ref="G46:I46"/>
    <mergeCell ref="B47:D47"/>
    <mergeCell ref="G47:I47"/>
    <mergeCell ref="B48:D48"/>
    <mergeCell ref="G48:I48"/>
    <mergeCell ref="B49:D50"/>
    <mergeCell ref="E49:E50"/>
    <mergeCell ref="F49:F50"/>
    <mergeCell ref="G49:I49"/>
    <mergeCell ref="G50:I50"/>
    <mergeCell ref="B51:D51"/>
    <mergeCell ref="G51:I51"/>
    <mergeCell ref="B52:D52"/>
    <mergeCell ref="G52:I52"/>
    <mergeCell ref="B53:D53"/>
    <mergeCell ref="G53:I53"/>
    <mergeCell ref="B54:D55"/>
    <mergeCell ref="E54:E55"/>
    <mergeCell ref="F54:F55"/>
    <mergeCell ref="G54:I54"/>
    <mergeCell ref="G55:I55"/>
    <mergeCell ref="B56:D56"/>
    <mergeCell ref="G56:I56"/>
    <mergeCell ref="B57:D57"/>
    <mergeCell ref="G57:I57"/>
    <mergeCell ref="B58:D58"/>
    <mergeCell ref="G58:I58"/>
    <mergeCell ref="K62:K63"/>
    <mergeCell ref="B59:D59"/>
    <mergeCell ref="G59:I59"/>
    <mergeCell ref="B60:D60"/>
    <mergeCell ref="G60:I60"/>
    <mergeCell ref="B61:D61"/>
    <mergeCell ref="G61:I61"/>
    <mergeCell ref="B62:D63"/>
    <mergeCell ref="E62:E63"/>
    <mergeCell ref="F62:F63"/>
    <mergeCell ref="G62:I63"/>
    <mergeCell ref="J62:J63"/>
    <mergeCell ref="E64:E65"/>
    <mergeCell ref="F64:F65"/>
    <mergeCell ref="G64:I64"/>
    <mergeCell ref="G65:I66"/>
    <mergeCell ref="K65:K66"/>
    <mergeCell ref="B66:D67"/>
    <mergeCell ref="E66:E67"/>
    <mergeCell ref="F66:F67"/>
    <mergeCell ref="G67:I67"/>
    <mergeCell ref="G68:I68"/>
    <mergeCell ref="B64:D65"/>
    <mergeCell ref="J65:J66"/>
    <mergeCell ref="B83:C83"/>
    <mergeCell ref="B84:C84"/>
    <mergeCell ref="G69:I69"/>
    <mergeCell ref="G70:I70"/>
    <mergeCell ref="G71:I71"/>
    <mergeCell ref="A73:L73"/>
    <mergeCell ref="B75:C76"/>
    <mergeCell ref="D75:G75"/>
    <mergeCell ref="H75:K75"/>
    <mergeCell ref="B77:C77"/>
    <mergeCell ref="B78:C78"/>
    <mergeCell ref="B79:C79"/>
    <mergeCell ref="B80:C80"/>
    <mergeCell ref="B81:C81"/>
    <mergeCell ref="B82:C82"/>
    <mergeCell ref="H102:K102"/>
    <mergeCell ref="B91:K91"/>
    <mergeCell ref="B94:K94"/>
    <mergeCell ref="B95:K96"/>
    <mergeCell ref="B85:C85"/>
    <mergeCell ref="B86:C86"/>
    <mergeCell ref="H101:K101"/>
    <mergeCell ref="B89:K90"/>
    <mergeCell ref="B87:C87"/>
  </mergeCells>
  <printOptions/>
  <pageMargins left="0.75" right="0.75" top="1" bottom="1" header="0.5" footer="0.5"/>
  <pageSetup fitToWidth="3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2008-07-16T10:55:56Z</cp:lastPrinted>
  <dcterms:created xsi:type="dcterms:W3CDTF">2007-02-12T13:02:25Z</dcterms:created>
  <dcterms:modified xsi:type="dcterms:W3CDTF">2008-07-28T08:58:58Z</dcterms:modified>
  <cp:category/>
  <cp:version/>
  <cp:contentType/>
  <cp:contentStatus/>
</cp:coreProperties>
</file>