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IMPREGNACIJ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<sst xmlns="http://schemas.openxmlformats.org/spreadsheetml/2006/main" count="109" uniqueCount="103">
  <si>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</si>
  <si>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</si>
  <si>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</si>
  <si>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</si>
  <si>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</si>
  <si>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</si>
  <si>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</si>
  <si>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</si>
  <si>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</si>
  <si>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</si>
  <si>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</si>
  <si>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</si>
  <si>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</si>
  <si>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</si>
  <si>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</si>
  <si>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</si>
  <si>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</si>
  <si>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</si>
  <si>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</si>
  <si>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</si>
  <si>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</si>
  <si>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</si>
  <si>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</si>
  <si>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</si>
  <si>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</si>
  <si>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</si>
  <si>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</si>
  <si>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</si>
  <si>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</si>
  <si>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</si>
  <si>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</si>
  <si>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</si>
  <si>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</si>
  <si>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</si>
  <si>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</si>
  <si>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</si>
  <si>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</si>
  <si>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</si>
  <si>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</si>
  <si>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</si>
  <si>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</si>
  <si>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</si>
  <si>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</si>
  <si>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</si>
  <si>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</si>
  <si>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</si>
  <si>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</si>
  <si>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</si>
  <si>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</si>
  <si>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</si>
  <si>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</si>
  <si>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</si>
  <si>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</si>
  <si>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</si>
  <si>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</si>
  <si>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</si>
  <si>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</si>
  <si>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</si>
  <si>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</si>
  <si>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</si>
  <si>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</si>
  <si>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</si>
  <si>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</si>
  <si>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</si>
  <si>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</si>
  <si>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</si>
  <si>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</si>
  <si>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</si>
  <si>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</si>
  <si>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</si>
  <si>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</si>
  <si>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</si>
  <si>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</si>
  <si>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</si>
  <si>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</si>
  <si>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</si>
  <si>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</si>
  <si>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</si>
  <si>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</si>
  <si>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</si>
  <si>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</si>
  <si>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</si>
  <si>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</si>
  <si>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</si>
  <si>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</si>
  <si>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</si>
  <si>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</si>
  <si>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</si>
  <si>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</si>
  <si>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МЕСТО И ВРЕМЕ ГДЕ СЕ МОЖЕ ИЗВРШИТИ УВИД У ФИНАНСИЈСКЕ ИЗВЕШТАЈЕ И ИЗВЕШТАЈ 
РЕВИЗОРА</t>
  </si>
  <si>
    <t>Директор</t>
  </si>
  <si>
    <t>II Стална средства нaмењена  продаји и средства пословања које се обуставља</t>
  </si>
  <si>
    <t xml:space="preserve">В. ПОР. НА ДОБ./ Одлож. прих/рас </t>
  </si>
  <si>
    <t>VIII Доб/ губ. из редов. пословања пре опорезивања</t>
  </si>
  <si>
    <t>IX НЕТО добитак/ губитак пословања које се обуставља</t>
  </si>
  <si>
    <r>
      <t>"ИМПРЕГНАЦИЈА" АД</t>
    </r>
    <r>
      <rPr>
        <sz val="8"/>
        <rFont val="Arial"/>
        <family val="2"/>
      </rPr>
      <t xml:space="preserve">  ЋИЋЕВАЦ, Карађорђева 58</t>
    </r>
  </si>
  <si>
    <t>"Импрегнација " АД</t>
  </si>
  <si>
    <t>Ћићевац, Кађађорђева 58</t>
  </si>
  <si>
    <t>07175035</t>
  </si>
  <si>
    <t>Мирко Рашић</t>
  </si>
  <si>
    <t>Увид се може извршити сваког радног дана 9 00 до 12 00  на адреси  Kaрађорђева 58 ,ћићевац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</si>
  <si>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- Није било  значајних промена правног и финансијског положаја друштва.</t>
  </si>
  <si>
    <r>
      <t>III ЗАКЉУЧНО МИШЉЕЊЕ РЕВИЗОРА "РЕВИЗИТ</t>
    </r>
    <r>
      <rPr>
        <b/>
        <u val="single"/>
        <sz val="12"/>
        <rFont val="Arial"/>
        <family val="2"/>
      </rPr>
      <t>"</t>
    </r>
    <r>
      <rPr>
        <b/>
        <u val="single"/>
        <sz val="10"/>
        <rFont val="Arial"/>
        <family val="2"/>
      </rPr>
      <t xml:space="preserve"> О ФИНАНСИЈСКИМ ИЗВЕШТАЈИМА:
"</t>
    </r>
    <r>
      <rPr>
        <sz val="10"/>
        <rFont val="Arial"/>
        <family val="2"/>
      </rPr>
      <t xml:space="preserve">По нашем мишљењу  финансијски извештаји истинито и објективно, по свим материјално значајним питањима , приказују финансијску позицију  "Импрегнација " а.д. Ћићевац, на дан 31.12.2007. године, резултате пословања и готовинске токове за годину која се завшила на тај дан у складу са рачуноводственим прописима који се примењују у Републици Србији."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</si>
</sst>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  <font>
      <sz val="8"/>
      <color indexed="5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2" width="10.7109375" style="0" customWidth="1"/>
    <col min="3" max="3" width="14.421875" style="0" customWidth="1"/>
    <col min="4" max="10" width="10.7109375" style="0" customWidth="1"/>
  </cols>
  <sheetData>
    <row r="1" spans="1:10" ht="36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76" t="s">
        <v>95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2.75">
      <c r="A6" s="71" t="s">
        <v>3</v>
      </c>
      <c r="B6" s="71"/>
      <c r="C6" s="72" t="s">
        <v>96</v>
      </c>
      <c r="D6" s="72"/>
      <c r="E6" s="72"/>
      <c r="F6" s="72"/>
      <c r="G6" s="71" t="s">
        <v>4</v>
      </c>
      <c r="H6" s="71"/>
      <c r="I6" s="73" t="s">
        <v>98</v>
      </c>
      <c r="J6" s="73"/>
    </row>
    <row r="7" spans="1:10" ht="12.75">
      <c r="A7" s="71" t="s">
        <v>5</v>
      </c>
      <c r="B7" s="71"/>
      <c r="C7" s="72" t="s">
        <v>97</v>
      </c>
      <c r="D7" s="72"/>
      <c r="E7" s="72"/>
      <c r="F7" s="72"/>
      <c r="G7" s="71" t="s">
        <v>6</v>
      </c>
      <c r="H7" s="71"/>
      <c r="I7" s="72">
        <v>101509859</v>
      </c>
      <c r="J7" s="72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68" t="s">
        <v>7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2.75">
      <c r="A12" s="70" t="s">
        <v>9</v>
      </c>
      <c r="B12" s="70"/>
      <c r="C12" s="70"/>
      <c r="D12" s="8">
        <v>2006</v>
      </c>
      <c r="E12" s="8">
        <v>2007</v>
      </c>
      <c r="F12" s="70" t="s">
        <v>10</v>
      </c>
      <c r="G12" s="70"/>
      <c r="H12" s="70"/>
      <c r="I12" s="8">
        <v>2006</v>
      </c>
      <c r="J12" s="8">
        <v>2007</v>
      </c>
    </row>
    <row r="13" spans="1:10" ht="12.75">
      <c r="A13" s="50" t="s">
        <v>11</v>
      </c>
      <c r="B13" s="50"/>
      <c r="C13" s="50"/>
      <c r="D13" s="30">
        <f>D17+D19</f>
        <v>86987</v>
      </c>
      <c r="E13" s="30">
        <f>E17+E19</f>
        <v>80575</v>
      </c>
      <c r="F13" s="50" t="s">
        <v>12</v>
      </c>
      <c r="G13" s="50"/>
      <c r="H13" s="50"/>
      <c r="I13" s="31">
        <f>I14+I16+I17+I18-I19</f>
        <v>104767</v>
      </c>
      <c r="J13" s="31">
        <f>J14+J16+J17+J18-J19</f>
        <v>123815</v>
      </c>
    </row>
    <row r="14" spans="1:10" ht="12.75">
      <c r="A14" s="54" t="s">
        <v>13</v>
      </c>
      <c r="B14" s="54"/>
      <c r="C14" s="54"/>
      <c r="D14" s="9"/>
      <c r="E14" s="9"/>
      <c r="F14" s="67" t="s">
        <v>14</v>
      </c>
      <c r="G14" s="67"/>
      <c r="H14" s="67"/>
      <c r="I14" s="31">
        <v>74817</v>
      </c>
      <c r="J14" s="31">
        <v>74817</v>
      </c>
    </row>
    <row r="15" spans="1:10" ht="12.75">
      <c r="A15" s="67" t="s">
        <v>15</v>
      </c>
      <c r="B15" s="67"/>
      <c r="C15" s="67"/>
      <c r="D15" s="9"/>
      <c r="E15" s="9"/>
      <c r="F15" s="54" t="s">
        <v>16</v>
      </c>
      <c r="G15" s="54"/>
      <c r="H15" s="54"/>
      <c r="I15" s="10"/>
      <c r="J15" s="10"/>
    </row>
    <row r="16" spans="1:10" ht="12.75">
      <c r="A16" s="54" t="s">
        <v>17</v>
      </c>
      <c r="B16" s="54"/>
      <c r="C16" s="54"/>
      <c r="D16" s="9"/>
      <c r="E16" s="9"/>
      <c r="F16" s="54" t="s">
        <v>18</v>
      </c>
      <c r="G16" s="54"/>
      <c r="H16" s="54"/>
      <c r="I16" s="10">
        <v>7482</v>
      </c>
      <c r="J16" s="10">
        <v>7482</v>
      </c>
    </row>
    <row r="17" spans="1:10" ht="12.75">
      <c r="A17" s="53" t="s">
        <v>19</v>
      </c>
      <c r="B17" s="53"/>
      <c r="C17" s="53"/>
      <c r="D17" s="55">
        <v>85787</v>
      </c>
      <c r="E17" s="55">
        <v>80575</v>
      </c>
      <c r="F17" s="54" t="s">
        <v>20</v>
      </c>
      <c r="G17" s="54"/>
      <c r="H17" s="54"/>
      <c r="I17" s="31"/>
      <c r="J17" s="31"/>
    </row>
    <row r="18" spans="1:10" ht="12.75">
      <c r="A18" s="53"/>
      <c r="B18" s="53"/>
      <c r="C18" s="53"/>
      <c r="D18" s="54"/>
      <c r="E18" s="54"/>
      <c r="F18" s="54" t="s">
        <v>21</v>
      </c>
      <c r="G18" s="54"/>
      <c r="H18" s="54"/>
      <c r="I18" s="31">
        <v>22468</v>
      </c>
      <c r="J18" s="31">
        <v>41516</v>
      </c>
    </row>
    <row r="19" spans="1:10" ht="12.75">
      <c r="A19" s="54" t="s">
        <v>22</v>
      </c>
      <c r="B19" s="54"/>
      <c r="C19" s="54"/>
      <c r="D19" s="31">
        <v>1200</v>
      </c>
      <c r="E19" s="31"/>
      <c r="F19" s="54" t="s">
        <v>23</v>
      </c>
      <c r="G19" s="54"/>
      <c r="H19" s="54"/>
      <c r="I19" s="10"/>
      <c r="J19" s="31"/>
    </row>
    <row r="20" spans="1:10" ht="12.75">
      <c r="A20" s="50" t="s">
        <v>24</v>
      </c>
      <c r="B20" s="50"/>
      <c r="C20" s="50"/>
      <c r="D20" s="31">
        <v>109135</v>
      </c>
      <c r="E20" s="31">
        <v>137808</v>
      </c>
      <c r="F20" s="54" t="s">
        <v>25</v>
      </c>
      <c r="G20" s="54"/>
      <c r="H20" s="54"/>
      <c r="I20" s="10"/>
      <c r="J20" s="10"/>
    </row>
    <row r="21" spans="1:10" ht="12.75" customHeight="1">
      <c r="A21" s="54" t="s">
        <v>26</v>
      </c>
      <c r="B21" s="54"/>
      <c r="C21" s="54"/>
      <c r="D21" s="31">
        <v>70921</v>
      </c>
      <c r="E21" s="31">
        <v>81504</v>
      </c>
      <c r="F21" s="47" t="s">
        <v>27</v>
      </c>
      <c r="G21" s="47"/>
      <c r="H21" s="47"/>
      <c r="I21" s="65">
        <f>I23+I24+I25+I26</f>
        <v>91355</v>
      </c>
      <c r="J21" s="65">
        <f>J23+J24+J25+J26</f>
        <v>94568</v>
      </c>
    </row>
    <row r="22" spans="1:10" ht="30.75" customHeight="1">
      <c r="A22" s="56" t="s">
        <v>91</v>
      </c>
      <c r="B22" s="56"/>
      <c r="C22" s="56"/>
      <c r="D22" s="10"/>
      <c r="E22" s="10"/>
      <c r="F22" s="47"/>
      <c r="G22" s="47"/>
      <c r="H22" s="47"/>
      <c r="I22" s="66"/>
      <c r="J22" s="66"/>
    </row>
    <row r="23" spans="1:10" ht="12.75">
      <c r="A23" s="54" t="s">
        <v>28</v>
      </c>
      <c r="B23" s="54"/>
      <c r="C23" s="54"/>
      <c r="D23" s="31">
        <v>38214</v>
      </c>
      <c r="E23" s="31">
        <v>56304</v>
      </c>
      <c r="F23" s="54" t="s">
        <v>29</v>
      </c>
      <c r="G23" s="54"/>
      <c r="H23" s="54"/>
      <c r="I23" s="10"/>
      <c r="J23" s="10"/>
    </row>
    <row r="24" spans="1:10" ht="12.75">
      <c r="A24" s="54" t="s">
        <v>30</v>
      </c>
      <c r="B24" s="54"/>
      <c r="C24" s="54"/>
      <c r="D24" s="10"/>
      <c r="E24" s="10"/>
      <c r="F24" s="54" t="s">
        <v>31</v>
      </c>
      <c r="G24" s="54"/>
      <c r="H24" s="54"/>
      <c r="I24" s="31">
        <v>25614</v>
      </c>
      <c r="J24" s="10">
        <v>35654</v>
      </c>
    </row>
    <row r="25" spans="1:10" ht="12.75">
      <c r="A25" s="50" t="s">
        <v>32</v>
      </c>
      <c r="B25" s="50"/>
      <c r="C25" s="50"/>
      <c r="D25" s="31">
        <f>D13+D20</f>
        <v>196122</v>
      </c>
      <c r="E25" s="31">
        <f>E13+E20</f>
        <v>218383</v>
      </c>
      <c r="F25" s="54" t="s">
        <v>33</v>
      </c>
      <c r="G25" s="54"/>
      <c r="H25" s="54"/>
      <c r="I25" s="31">
        <v>61544</v>
      </c>
      <c r="J25" s="31">
        <v>58329</v>
      </c>
    </row>
    <row r="26" spans="1:10" ht="12.75">
      <c r="A26" s="50" t="s">
        <v>34</v>
      </c>
      <c r="B26" s="50"/>
      <c r="C26" s="50"/>
      <c r="D26" s="10"/>
      <c r="E26" s="10"/>
      <c r="F26" s="54" t="s">
        <v>35</v>
      </c>
      <c r="G26" s="54"/>
      <c r="H26" s="54"/>
      <c r="I26" s="31">
        <v>4197</v>
      </c>
      <c r="J26" s="31">
        <v>585</v>
      </c>
    </row>
    <row r="27" spans="1:10" ht="12.75">
      <c r="A27" s="50" t="s">
        <v>36</v>
      </c>
      <c r="B27" s="50"/>
      <c r="C27" s="50"/>
      <c r="D27" s="31">
        <f>D25</f>
        <v>196122</v>
      </c>
      <c r="E27" s="31">
        <f>E25</f>
        <v>218383</v>
      </c>
      <c r="F27" s="51" t="s">
        <v>37</v>
      </c>
      <c r="G27" s="51"/>
      <c r="H27" s="51"/>
      <c r="I27" s="65">
        <f>I13+I21</f>
        <v>196122</v>
      </c>
      <c r="J27" s="65">
        <f>J13+J21</f>
        <v>218383</v>
      </c>
    </row>
    <row r="28" spans="1:10" ht="12.75">
      <c r="A28" s="50" t="s">
        <v>38</v>
      </c>
      <c r="B28" s="50"/>
      <c r="C28" s="50"/>
      <c r="D28" s="10"/>
      <c r="E28" s="10"/>
      <c r="F28" s="51"/>
      <c r="G28" s="51"/>
      <c r="H28" s="51"/>
      <c r="I28" s="66"/>
      <c r="J28" s="66"/>
    </row>
    <row r="29" spans="6:10" ht="12.75">
      <c r="F29" s="61" t="s">
        <v>39</v>
      </c>
      <c r="G29" s="61"/>
      <c r="H29" s="61"/>
      <c r="I29" s="11"/>
      <c r="J29" s="11"/>
    </row>
    <row r="30" ht="0.75" customHeight="1"/>
    <row r="31" spans="1:10" ht="0.75" customHeight="1">
      <c r="A31" s="62" t="s">
        <v>40</v>
      </c>
      <c r="B31" s="62"/>
      <c r="C31" s="62"/>
      <c r="D31" s="62"/>
      <c r="E31" s="62"/>
      <c r="F31" s="63" t="s">
        <v>41</v>
      </c>
      <c r="G31" s="63"/>
      <c r="H31" s="63"/>
      <c r="I31" s="63"/>
      <c r="J31" s="63"/>
    </row>
    <row r="32" spans="1:10" ht="12.75">
      <c r="A32" s="62"/>
      <c r="B32" s="62"/>
      <c r="C32" s="62"/>
      <c r="D32" s="62"/>
      <c r="E32" s="62"/>
      <c r="F32" s="63"/>
      <c r="G32" s="63"/>
      <c r="H32" s="63"/>
      <c r="I32" s="63"/>
      <c r="J32" s="63"/>
    </row>
    <row r="33" spans="1:10" ht="12.75" customHeight="1">
      <c r="A33" s="52" t="s">
        <v>42</v>
      </c>
      <c r="B33" s="52"/>
      <c r="C33" s="52"/>
      <c r="D33" s="64">
        <v>2006</v>
      </c>
      <c r="E33" s="64">
        <v>2007</v>
      </c>
      <c r="F33" s="47" t="s">
        <v>43</v>
      </c>
      <c r="G33" s="47"/>
      <c r="H33" s="47"/>
      <c r="I33" s="64">
        <v>2006</v>
      </c>
      <c r="J33" s="64">
        <v>2007</v>
      </c>
    </row>
    <row r="34" spans="1:10" ht="12.75">
      <c r="A34" s="52"/>
      <c r="B34" s="52"/>
      <c r="C34" s="52"/>
      <c r="D34" s="64"/>
      <c r="E34" s="64"/>
      <c r="F34" s="47"/>
      <c r="G34" s="47"/>
      <c r="H34" s="47"/>
      <c r="I34" s="64"/>
      <c r="J34" s="64"/>
    </row>
    <row r="35" spans="1:10" ht="12.75">
      <c r="A35" s="52"/>
      <c r="B35" s="52"/>
      <c r="C35" s="52"/>
      <c r="D35" s="64"/>
      <c r="E35" s="64"/>
      <c r="F35" s="54" t="s">
        <v>44</v>
      </c>
      <c r="G35" s="54"/>
      <c r="H35" s="54"/>
      <c r="I35" s="30">
        <v>137490</v>
      </c>
      <c r="J35" s="30">
        <v>165136</v>
      </c>
    </row>
    <row r="36" spans="1:10" ht="12.75">
      <c r="A36" s="54" t="s">
        <v>45</v>
      </c>
      <c r="B36" s="54"/>
      <c r="C36" s="54"/>
      <c r="D36" s="34">
        <v>108885</v>
      </c>
      <c r="E36" s="34">
        <v>133757</v>
      </c>
      <c r="F36" s="54" t="s">
        <v>46</v>
      </c>
      <c r="G36" s="54"/>
      <c r="H36" s="54"/>
      <c r="I36" s="30">
        <v>134272</v>
      </c>
      <c r="J36" s="30">
        <v>158983</v>
      </c>
    </row>
    <row r="37" spans="1:10" ht="12.75">
      <c r="A37" s="54" t="s">
        <v>47</v>
      </c>
      <c r="B37" s="54"/>
      <c r="C37" s="54"/>
      <c r="D37" s="34">
        <v>130841</v>
      </c>
      <c r="E37" s="34">
        <v>160403</v>
      </c>
      <c r="F37" s="54" t="s">
        <v>48</v>
      </c>
      <c r="G37" s="54"/>
      <c r="H37" s="54"/>
      <c r="I37" s="30">
        <f>I35-I36</f>
        <v>3218</v>
      </c>
      <c r="J37" s="30">
        <f>J35-J36</f>
        <v>6153</v>
      </c>
    </row>
    <row r="38" spans="1:10" ht="12.75">
      <c r="A38" s="60" t="s">
        <v>49</v>
      </c>
      <c r="B38" s="60"/>
      <c r="C38" s="60"/>
      <c r="D38" s="34">
        <f>D36-D37</f>
        <v>-21956</v>
      </c>
      <c r="E38" s="34">
        <f>E36-E37</f>
        <v>-26646</v>
      </c>
      <c r="F38" s="54" t="s">
        <v>50</v>
      </c>
      <c r="G38" s="54"/>
      <c r="H38" s="54"/>
      <c r="I38" s="30">
        <v>6580</v>
      </c>
      <c r="J38" s="30">
        <v>22614</v>
      </c>
    </row>
    <row r="39" spans="1:10" ht="12.75">
      <c r="A39" s="47" t="s">
        <v>51</v>
      </c>
      <c r="B39" s="47"/>
      <c r="C39" s="47"/>
      <c r="D39" s="48"/>
      <c r="E39" s="48"/>
      <c r="F39" s="54" t="s">
        <v>52</v>
      </c>
      <c r="G39" s="54"/>
      <c r="H39" s="54"/>
      <c r="I39" s="30">
        <v>6465</v>
      </c>
      <c r="J39" s="30">
        <v>26391</v>
      </c>
    </row>
    <row r="40" spans="1:10" ht="12.75" customHeight="1">
      <c r="A40" s="47"/>
      <c r="B40" s="47"/>
      <c r="C40" s="47"/>
      <c r="D40" s="48"/>
      <c r="E40" s="48"/>
      <c r="F40" s="53" t="s">
        <v>53</v>
      </c>
      <c r="G40" s="53"/>
      <c r="H40" s="53"/>
      <c r="I40" s="30">
        <v>1850</v>
      </c>
      <c r="J40" s="30">
        <v>15569</v>
      </c>
    </row>
    <row r="41" spans="1:10" ht="12.75">
      <c r="A41" s="57" t="s">
        <v>54</v>
      </c>
      <c r="B41" s="58"/>
      <c r="C41" s="59"/>
      <c r="D41" s="34">
        <v>887</v>
      </c>
      <c r="E41" s="34">
        <v>14340</v>
      </c>
      <c r="F41" s="57" t="s">
        <v>55</v>
      </c>
      <c r="G41" s="58"/>
      <c r="H41" s="59"/>
      <c r="I41" s="30">
        <v>2936</v>
      </c>
      <c r="J41" s="30">
        <v>1556</v>
      </c>
    </row>
    <row r="42" spans="1:10" ht="12.75" customHeight="1">
      <c r="A42" s="57" t="s">
        <v>56</v>
      </c>
      <c r="B42" s="58"/>
      <c r="C42" s="59"/>
      <c r="D42" s="34">
        <v>1553</v>
      </c>
      <c r="E42" s="34">
        <v>3028</v>
      </c>
      <c r="F42" s="57" t="s">
        <v>93</v>
      </c>
      <c r="G42" s="58"/>
      <c r="H42" s="59"/>
      <c r="I42" s="30">
        <f>I37+I38-I39+I40-I41</f>
        <v>2247</v>
      </c>
      <c r="J42" s="30">
        <f>J37+J38-J39+J40-J41</f>
        <v>16389</v>
      </c>
    </row>
    <row r="43" spans="1:10" ht="19.5" customHeight="1">
      <c r="A43" s="54" t="s">
        <v>49</v>
      </c>
      <c r="B43" s="54"/>
      <c r="C43" s="54"/>
      <c r="D43" s="34">
        <f>D41-D42</f>
        <v>-666</v>
      </c>
      <c r="E43" s="34">
        <f>E41-E42</f>
        <v>11312</v>
      </c>
      <c r="F43" s="56" t="s">
        <v>94</v>
      </c>
      <c r="G43" s="56"/>
      <c r="H43" s="56"/>
      <c r="I43" s="32"/>
      <c r="J43" s="32"/>
    </row>
    <row r="44" spans="1:10" ht="12.75" customHeight="1">
      <c r="A44" s="47" t="s">
        <v>57</v>
      </c>
      <c r="B44" s="47"/>
      <c r="C44" s="47"/>
      <c r="D44" s="48"/>
      <c r="E44" s="48"/>
      <c r="F44" s="47" t="s">
        <v>58</v>
      </c>
      <c r="G44" s="47"/>
      <c r="H44" s="47"/>
      <c r="I44" s="55">
        <f>I42+I43</f>
        <v>2247</v>
      </c>
      <c r="J44" s="55">
        <f>J42+J43</f>
        <v>16389</v>
      </c>
    </row>
    <row r="45" spans="1:10" ht="12.75">
      <c r="A45" s="47"/>
      <c r="B45" s="47"/>
      <c r="C45" s="47"/>
      <c r="D45" s="48"/>
      <c r="E45" s="48"/>
      <c r="F45" s="47"/>
      <c r="G45" s="47"/>
      <c r="H45" s="47"/>
      <c r="I45" s="55"/>
      <c r="J45" s="55"/>
    </row>
    <row r="46" spans="1:10" ht="24.75" customHeight="1">
      <c r="A46" s="53" t="s">
        <v>59</v>
      </c>
      <c r="B46" s="53"/>
      <c r="C46" s="53"/>
      <c r="D46" s="34"/>
      <c r="E46" s="34">
        <v>16670</v>
      </c>
      <c r="F46" s="50" t="s">
        <v>92</v>
      </c>
      <c r="G46" s="50"/>
      <c r="H46" s="50"/>
      <c r="I46" s="30">
        <v>235</v>
      </c>
      <c r="J46" s="30">
        <v>2659</v>
      </c>
    </row>
    <row r="47" spans="1:10" ht="28.5" customHeight="1">
      <c r="A47" s="53" t="s">
        <v>60</v>
      </c>
      <c r="B47" s="53"/>
      <c r="C47" s="53"/>
      <c r="D47" s="34">
        <v>50785</v>
      </c>
      <c r="E47" s="34">
        <v>212</v>
      </c>
      <c r="F47" s="52" t="s">
        <v>61</v>
      </c>
      <c r="G47" s="52"/>
      <c r="H47" s="52"/>
      <c r="I47" s="30"/>
      <c r="J47" s="30"/>
    </row>
    <row r="48" spans="1:10" ht="16.5" customHeight="1">
      <c r="A48" s="54" t="s">
        <v>49</v>
      </c>
      <c r="B48" s="54"/>
      <c r="C48" s="54"/>
      <c r="D48" s="34">
        <f>D46-D47</f>
        <v>-50785</v>
      </c>
      <c r="E48" s="34">
        <f>E46-E47</f>
        <v>16458</v>
      </c>
      <c r="F48" s="51" t="s">
        <v>62</v>
      </c>
      <c r="G48" s="51"/>
      <c r="H48" s="51"/>
      <c r="I48" s="30">
        <f>I44+I46</f>
        <v>2482</v>
      </c>
      <c r="J48" s="30">
        <f>J44+J46</f>
        <v>19048</v>
      </c>
    </row>
    <row r="49" spans="1:10" ht="30" customHeight="1">
      <c r="A49" s="51" t="s">
        <v>63</v>
      </c>
      <c r="B49" s="51"/>
      <c r="C49" s="51"/>
      <c r="D49" s="34">
        <f>D36+D41+D46</f>
        <v>109772</v>
      </c>
      <c r="E49" s="34">
        <f>E36+E41+E46</f>
        <v>164767</v>
      </c>
      <c r="F49" s="52" t="s">
        <v>64</v>
      </c>
      <c r="G49" s="52"/>
      <c r="H49" s="52"/>
      <c r="I49" s="30"/>
      <c r="J49" s="30"/>
    </row>
    <row r="50" spans="1:10" ht="30.75" customHeight="1">
      <c r="A50" s="51" t="s">
        <v>65</v>
      </c>
      <c r="B50" s="51"/>
      <c r="C50" s="51"/>
      <c r="D50" s="34">
        <f>D37+D42+D47</f>
        <v>183179</v>
      </c>
      <c r="E50" s="34">
        <f>E37+E42+E47</f>
        <v>163643</v>
      </c>
      <c r="F50" s="47" t="s">
        <v>66</v>
      </c>
      <c r="G50" s="47"/>
      <c r="H50" s="47"/>
      <c r="I50" s="30"/>
      <c r="J50" s="30"/>
    </row>
    <row r="51" spans="1:10" ht="18" customHeight="1">
      <c r="A51" s="50" t="s">
        <v>67</v>
      </c>
      <c r="B51" s="50"/>
      <c r="C51" s="50"/>
      <c r="D51" s="34">
        <f>D49-D50</f>
        <v>-73407</v>
      </c>
      <c r="E51" s="34">
        <f>E49-E50</f>
        <v>1124</v>
      </c>
      <c r="F51" s="50" t="s">
        <v>68</v>
      </c>
      <c r="G51" s="50"/>
      <c r="H51" s="50"/>
      <c r="I51" s="30"/>
      <c r="J51" s="30"/>
    </row>
    <row r="52" spans="1:10" ht="15" customHeight="1">
      <c r="A52" s="47" t="s">
        <v>69</v>
      </c>
      <c r="B52" s="47"/>
      <c r="C52" s="47"/>
      <c r="D52" s="48">
        <v>77170</v>
      </c>
      <c r="E52" s="48">
        <v>3439</v>
      </c>
      <c r="F52" s="50" t="s">
        <v>70</v>
      </c>
      <c r="G52" s="50"/>
      <c r="H52" s="50"/>
      <c r="I52" s="30"/>
      <c r="J52" s="30"/>
    </row>
    <row r="53" spans="1:10" ht="28.5" customHeight="1">
      <c r="A53" s="47"/>
      <c r="B53" s="47"/>
      <c r="C53" s="47"/>
      <c r="D53" s="48"/>
      <c r="E53" s="48"/>
      <c r="F53" s="47" t="s">
        <v>71</v>
      </c>
      <c r="G53" s="47"/>
      <c r="H53" s="47"/>
      <c r="I53" s="30"/>
      <c r="J53" s="30"/>
    </row>
    <row r="54" spans="1:10" ht="15" customHeight="1">
      <c r="A54" s="47" t="s">
        <v>72</v>
      </c>
      <c r="B54" s="47"/>
      <c r="C54" s="47"/>
      <c r="D54" s="48">
        <v>-324</v>
      </c>
      <c r="E54" s="48">
        <v>4297</v>
      </c>
      <c r="F54" s="49"/>
      <c r="G54" s="49"/>
      <c r="H54" s="49"/>
      <c r="I54" s="12"/>
      <c r="J54" s="12"/>
    </row>
    <row r="55" spans="1:5" ht="15" customHeight="1">
      <c r="A55" s="47"/>
      <c r="B55" s="47"/>
      <c r="C55" s="47"/>
      <c r="D55" s="48"/>
      <c r="E55" s="48"/>
    </row>
    <row r="56" spans="1:5" ht="15" customHeight="1">
      <c r="A56" s="47" t="s">
        <v>73</v>
      </c>
      <c r="B56" s="47"/>
      <c r="C56" s="47"/>
      <c r="D56" s="48">
        <f>D52+D51+D54</f>
        <v>3439</v>
      </c>
      <c r="E56" s="48">
        <f>E52+E51+E54</f>
        <v>8860</v>
      </c>
    </row>
    <row r="57" spans="1:5" ht="17.25" customHeight="1">
      <c r="A57" s="47"/>
      <c r="B57" s="47"/>
      <c r="C57" s="47"/>
      <c r="D57" s="48"/>
      <c r="E57" s="48"/>
    </row>
    <row r="58" ht="19.5" customHeight="1"/>
    <row r="59" spans="1:10" ht="12.75" customHeight="1">
      <c r="A59" s="13"/>
      <c r="B59" s="14"/>
      <c r="C59" s="43">
        <v>2006</v>
      </c>
      <c r="D59" s="43"/>
      <c r="E59" s="43"/>
      <c r="F59" s="43"/>
      <c r="G59" s="43">
        <v>2007</v>
      </c>
      <c r="H59" s="43"/>
      <c r="I59" s="43"/>
      <c r="J59" s="43"/>
    </row>
    <row r="60" spans="1:10" ht="12.75" customHeight="1" hidden="1">
      <c r="A60" s="15"/>
      <c r="B60" s="16"/>
      <c r="C60" s="17"/>
      <c r="D60" s="18"/>
      <c r="E60" s="18"/>
      <c r="F60" s="19"/>
      <c r="G60" s="17"/>
      <c r="H60" s="18"/>
      <c r="I60" s="18"/>
      <c r="J60" s="19"/>
    </row>
    <row r="61" spans="1:10" ht="19.5" customHeight="1">
      <c r="A61" s="20"/>
      <c r="B61" s="21"/>
      <c r="C61" s="22" t="s">
        <v>74</v>
      </c>
      <c r="D61" s="22" t="s">
        <v>75</v>
      </c>
      <c r="E61" s="22" t="s">
        <v>76</v>
      </c>
      <c r="F61" s="22" t="s">
        <v>77</v>
      </c>
      <c r="G61" s="22" t="s">
        <v>74</v>
      </c>
      <c r="H61" s="22" t="s">
        <v>75</v>
      </c>
      <c r="I61" s="22" t="s">
        <v>76</v>
      </c>
      <c r="J61" s="22" t="s">
        <v>77</v>
      </c>
    </row>
    <row r="62" spans="1:10" ht="19.5" customHeight="1">
      <c r="A62" s="23" t="s">
        <v>78</v>
      </c>
      <c r="B62" s="23"/>
      <c r="C62" s="35">
        <v>74817</v>
      </c>
      <c r="D62" s="36"/>
      <c r="E62" s="36"/>
      <c r="F62" s="36">
        <v>74817</v>
      </c>
      <c r="G62" s="36">
        <v>74817</v>
      </c>
      <c r="H62" s="36"/>
      <c r="I62" s="36"/>
      <c r="J62" s="36">
        <v>74817</v>
      </c>
    </row>
    <row r="63" spans="1:10" ht="19.5" customHeight="1">
      <c r="A63" s="23" t="s">
        <v>79</v>
      </c>
      <c r="B63" s="23"/>
      <c r="C63" s="37"/>
      <c r="D63" s="36"/>
      <c r="E63" s="36"/>
      <c r="F63" s="36"/>
      <c r="G63" s="36"/>
      <c r="H63" s="36"/>
      <c r="I63" s="36"/>
      <c r="J63" s="36"/>
    </row>
    <row r="64" spans="1:10" ht="19.5" customHeight="1">
      <c r="A64" s="23" t="s">
        <v>80</v>
      </c>
      <c r="B64" s="23"/>
      <c r="C64" s="35"/>
      <c r="D64" s="35"/>
      <c r="E64" s="35"/>
      <c r="F64" s="35"/>
      <c r="G64" s="35"/>
      <c r="H64" s="35"/>
      <c r="I64" s="35"/>
      <c r="J64" s="35"/>
    </row>
    <row r="65" spans="1:10" ht="19.5" customHeight="1">
      <c r="A65" s="23" t="s">
        <v>81</v>
      </c>
      <c r="B65" s="23"/>
      <c r="C65" s="35"/>
      <c r="D65" s="35"/>
      <c r="E65" s="35"/>
      <c r="F65" s="35"/>
      <c r="G65" s="35"/>
      <c r="H65" s="35"/>
      <c r="I65" s="35"/>
      <c r="J65" s="35"/>
    </row>
    <row r="66" spans="1:10" ht="19.5" customHeight="1">
      <c r="A66" s="23" t="s">
        <v>82</v>
      </c>
      <c r="B66" s="23"/>
      <c r="C66" s="35">
        <v>258</v>
      </c>
      <c r="D66" s="35">
        <v>7224</v>
      </c>
      <c r="E66" s="35"/>
      <c r="F66" s="35">
        <f>C66+D66</f>
        <v>7482</v>
      </c>
      <c r="G66" s="35">
        <v>7482</v>
      </c>
      <c r="H66" s="35"/>
      <c r="I66" s="35"/>
      <c r="J66" s="35">
        <v>7482</v>
      </c>
    </row>
    <row r="67" spans="1:10" ht="19.5" customHeight="1">
      <c r="A67" s="23" t="s">
        <v>83</v>
      </c>
      <c r="B67" s="23"/>
      <c r="C67" s="35">
        <v>26144</v>
      </c>
      <c r="D67" s="35"/>
      <c r="E67" s="35">
        <v>26144</v>
      </c>
      <c r="F67" s="35"/>
      <c r="G67" s="35"/>
      <c r="H67" s="35"/>
      <c r="I67" s="35"/>
      <c r="J67" s="35"/>
    </row>
    <row r="68" spans="1:10" ht="19.5" customHeight="1">
      <c r="A68" s="23" t="s">
        <v>84</v>
      </c>
      <c r="B68" s="23"/>
      <c r="C68" s="35">
        <v>2173</v>
      </c>
      <c r="D68" s="35">
        <v>20295</v>
      </c>
      <c r="E68" s="35"/>
      <c r="F68" s="35">
        <f>C68+D68</f>
        <v>22468</v>
      </c>
      <c r="G68" s="35">
        <v>22468</v>
      </c>
      <c r="H68" s="35">
        <v>19048</v>
      </c>
      <c r="I68" s="35"/>
      <c r="J68" s="35">
        <f>G68+H68</f>
        <v>41516</v>
      </c>
    </row>
    <row r="69" spans="1:10" ht="19.5" customHeight="1">
      <c r="A69" s="23" t="s">
        <v>85</v>
      </c>
      <c r="B69" s="23"/>
      <c r="C69" s="35"/>
      <c r="D69" s="35"/>
      <c r="E69" s="35"/>
      <c r="F69" s="35"/>
      <c r="G69" s="35"/>
      <c r="H69" s="35"/>
      <c r="I69" s="35"/>
      <c r="J69" s="35"/>
    </row>
    <row r="70" spans="1:10" ht="19.5" customHeight="1">
      <c r="A70" s="23" t="s">
        <v>86</v>
      </c>
      <c r="B70" s="23"/>
      <c r="C70" s="35"/>
      <c r="D70" s="35"/>
      <c r="E70" s="35"/>
      <c r="F70" s="35"/>
      <c r="G70" s="35"/>
      <c r="H70" s="35"/>
      <c r="I70" s="35"/>
      <c r="J70" s="35"/>
    </row>
    <row r="71" spans="1:10" ht="19.5" customHeight="1">
      <c r="A71" s="23" t="s">
        <v>87</v>
      </c>
      <c r="B71" s="23"/>
      <c r="C71" s="35">
        <f>C62+C66+C67+C68</f>
        <v>103392</v>
      </c>
      <c r="D71" s="35">
        <f aca="true" t="shared" si="0" ref="D71:J71">D62+D66+D67+D68</f>
        <v>27519</v>
      </c>
      <c r="E71" s="35">
        <f t="shared" si="0"/>
        <v>26144</v>
      </c>
      <c r="F71" s="35">
        <f t="shared" si="0"/>
        <v>104767</v>
      </c>
      <c r="G71" s="35">
        <f t="shared" si="0"/>
        <v>104767</v>
      </c>
      <c r="H71" s="35">
        <f t="shared" si="0"/>
        <v>19048</v>
      </c>
      <c r="I71" s="35"/>
      <c r="J71" s="35">
        <f t="shared" si="0"/>
        <v>123815</v>
      </c>
    </row>
    <row r="72" spans="1:10" ht="19.5" customHeight="1">
      <c r="A72" s="23" t="s">
        <v>88</v>
      </c>
      <c r="B72" s="23"/>
      <c r="C72" s="38"/>
      <c r="D72" s="38"/>
      <c r="E72" s="38"/>
      <c r="F72" s="38"/>
      <c r="G72" s="38"/>
      <c r="H72" s="38"/>
      <c r="I72" s="38"/>
      <c r="J72" s="38"/>
    </row>
    <row r="73" spans="1:10" ht="13.5" customHeight="1">
      <c r="A73" s="33"/>
      <c r="B73" s="24"/>
      <c r="C73" s="25"/>
      <c r="D73" s="25"/>
      <c r="E73" s="25"/>
      <c r="F73" s="25"/>
      <c r="G73" s="25"/>
      <c r="H73" s="25"/>
      <c r="I73" s="25"/>
      <c r="J73" s="25"/>
    </row>
    <row r="74" ht="12.75" customHeight="1" hidden="1"/>
    <row r="75" spans="1:10" ht="72.75" customHeight="1">
      <c r="A75" s="44" t="s">
        <v>102</v>
      </c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12.75" customHeight="1" hidden="1">
      <c r="A76" s="26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43.5" customHeight="1">
      <c r="A77" s="45" t="s">
        <v>101</v>
      </c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9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27" customHeight="1">
      <c r="A79" s="46" t="s">
        <v>89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4.5" customHeight="1">
      <c r="A80" s="39" t="s">
        <v>100</v>
      </c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4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 customHeight="1" hidden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9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"/>
      <c r="B84" s="1"/>
      <c r="C84" s="1"/>
      <c r="D84" s="1"/>
      <c r="E84" s="29"/>
      <c r="F84" s="1"/>
      <c r="G84" s="41" t="s">
        <v>90</v>
      </c>
      <c r="H84" s="41"/>
      <c r="I84" s="41"/>
      <c r="J84" s="41"/>
    </row>
    <row r="85" spans="1:10" ht="12.75">
      <c r="A85" s="1"/>
      <c r="B85" s="1"/>
      <c r="C85" s="1"/>
      <c r="D85" s="1"/>
      <c r="E85" s="29"/>
      <c r="F85" s="1"/>
      <c r="G85" s="42" t="s">
        <v>99</v>
      </c>
      <c r="H85" s="42"/>
      <c r="I85" s="42"/>
      <c r="J85" s="42"/>
    </row>
  </sheetData>
  <sheetProtection/>
  <mergeCells count="117">
    <mergeCell ref="A1:J1"/>
    <mergeCell ref="A2:J2"/>
    <mergeCell ref="A3:J3"/>
    <mergeCell ref="A5:J5"/>
    <mergeCell ref="A7:B7"/>
    <mergeCell ref="C7:F7"/>
    <mergeCell ref="G7:H7"/>
    <mergeCell ref="I7:J7"/>
    <mergeCell ref="A6:B6"/>
    <mergeCell ref="C6:F6"/>
    <mergeCell ref="G6:H6"/>
    <mergeCell ref="I6:J6"/>
    <mergeCell ref="A13:C13"/>
    <mergeCell ref="F13:H13"/>
    <mergeCell ref="A14:C14"/>
    <mergeCell ref="F14:H14"/>
    <mergeCell ref="A9:J9"/>
    <mergeCell ref="A11:J11"/>
    <mergeCell ref="A12:C12"/>
    <mergeCell ref="F12:H12"/>
    <mergeCell ref="A17:C18"/>
    <mergeCell ref="D17:D18"/>
    <mergeCell ref="E17:E18"/>
    <mergeCell ref="F17:H17"/>
    <mergeCell ref="F18:H18"/>
    <mergeCell ref="A15:C15"/>
    <mergeCell ref="F15:H15"/>
    <mergeCell ref="A16:C16"/>
    <mergeCell ref="F16:H16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9:C49"/>
    <mergeCell ref="F49:H49"/>
    <mergeCell ref="A50:C50"/>
    <mergeCell ref="F50:H50"/>
    <mergeCell ref="A47:C47"/>
    <mergeCell ref="F47:H47"/>
    <mergeCell ref="A48:C48"/>
    <mergeCell ref="F48:H48"/>
    <mergeCell ref="A51:C51"/>
    <mergeCell ref="F51:H51"/>
    <mergeCell ref="A52:C53"/>
    <mergeCell ref="D52:D53"/>
    <mergeCell ref="E52:E53"/>
    <mergeCell ref="F52:H52"/>
    <mergeCell ref="F53:H53"/>
    <mergeCell ref="A56:C57"/>
    <mergeCell ref="D56:D57"/>
    <mergeCell ref="E56:E57"/>
    <mergeCell ref="C59:F59"/>
    <mergeCell ref="A54:C55"/>
    <mergeCell ref="D54:D55"/>
    <mergeCell ref="E54:E55"/>
    <mergeCell ref="F54:H54"/>
    <mergeCell ref="A80:J81"/>
    <mergeCell ref="A82:J82"/>
    <mergeCell ref="G84:J84"/>
    <mergeCell ref="G85:J85"/>
    <mergeCell ref="G59:J59"/>
    <mergeCell ref="A75:J75"/>
    <mergeCell ref="A77:J77"/>
    <mergeCell ref="A79:J79"/>
  </mergeCells>
  <printOptions/>
  <pageMargins left="0.36" right="0.16" top="0.59" bottom="0.5" header="0.36" footer="0.3"/>
  <pageSetup fitToHeight="2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2008-07-11T11:03:27Z</cp:lastPrinted>
  <dcterms:created xsi:type="dcterms:W3CDTF">2008-06-30T15:33:46Z</dcterms:created>
  <dcterms:modified xsi:type="dcterms:W3CDTF">2008-07-24T13:18:04Z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